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768d86f5ea44602" /></Relationships>
</file>

<file path=xl/workbook.xml><?xml version="1.0" encoding="utf-8"?>
<x:workbook xmlns:x="http://schemas.openxmlformats.org/spreadsheetml/2006/main">
  <x:sheets>
    <x:sheet xmlns:r="http://schemas.openxmlformats.org/officeDocument/2006/relationships" name="Graphs" sheetId="1" r:id="R8234e9fd11e149a1"/>
    <x:sheet xmlns:r="http://schemas.openxmlformats.org/officeDocument/2006/relationships" name="Chart Data" sheetId="2" r:id="Rb0cbd57d23994ebf"/>
    <x:sheet xmlns:r="http://schemas.openxmlformats.org/officeDocument/2006/relationships" name="Trials" sheetId="3" r:id="R09a75039d325444d"/>
    <x:sheet xmlns:r="http://schemas.openxmlformats.org/officeDocument/2006/relationships" name="Sources" sheetId="4" r:id="Rf3482c75be544c98"/>
  </x:sheets>
</x:workbook>
</file>

<file path=xl/sharedStrings.xml><?xml version="1.0" encoding="utf-8"?>
<x:sst xmlns:x="http://schemas.openxmlformats.org/spreadsheetml/2006/main">
  <x:si>
    <x:t xml:space="preserve">Robot policy success-rate comparisons</x:t>
  </x:si>
  <x:si>
    <x:t xml:space="preserve">Observed pick-and-place results. Policy and task labels match the Google Sheets table names.</x:t>
  </x:si>
  <x:si>
    <x:t xml:space="preserve">Interpretation notes</x:t>
  </x:si>
  <x:si>
    <x:t xml:space="preserve">Sample sizes differ. See Chart Data for successes, trials, and 95% Wilson confidence intervals.</x:t>
  </x:si>
  <x:si>
    <x:t xml:space="preserve">Policy</x:t>
  </x:si>
  <x:si>
    <x:t xml:space="preserve">Source Table Label</x:t>
  </x:si>
  <x:si>
    <x:t xml:space="preserve">Successes</x:t>
  </x:si>
  <x:si>
    <x:t xml:space="preserve">Trials</x:t>
  </x:si>
  <x:si>
    <x:t xml:space="preserve">Success Rate</x:t>
  </x:si>
  <x:si>
    <x:t xml:space="preserve">95% CI Low</x:t>
  </x:si>
  <x:si>
    <x:t xml:space="preserve">95% CI High</x:t>
  </x:si>
  <x:si>
    <x:t xml:space="preserve">Policy v1-v4</x:t>
  </x:si>
  <x:si>
    <x:t xml:space="preserve">Pi0.5</x:t>
  </x:si>
  <x:si>
    <x:t xml:space="preserve">Policy v1</x:t>
  </x:si>
  <x:si>
    <x:t xml:space="preserve">Policy v1 Evaluation</x:t>
  </x:si>
  <x:si>
    <x:t xml:space="preserve">Policy v2</x:t>
  </x:si>
  <x:si>
    <x:t xml:space="preserve">Policy v2 Evaluation</x:t>
  </x:si>
  <x:si>
    <x:t xml:space="preserve">Policy v3</x:t>
  </x:si>
  <x:si>
    <x:t xml:space="preserve">Policy v3 Evaluation</x:t>
  </x:si>
  <x:si>
    <x:t xml:space="preserve">Policy v4</x:t>
  </x:si>
  <x:si>
    <x:t xml:space="preserve">Policy v4 Evaluation</x:t>
  </x:si>
  <x:si>
    <x:t xml:space="preserve">Source Sheet</x:t>
  </x:si>
  <x:si>
    <x:t xml:space="preserve">Google Sheets Table Label</x:t>
  </x:si>
  <x:si>
    <x:t xml:space="preserve">Trial #</x:t>
  </x:si>
  <x:si>
    <x:t xml:space="preserve">Result</x:t>
  </x:si>
  <x:si>
    <x:t xml:space="preserve">Success (1/0)</x:t>
  </x:si>
  <x:si>
    <x:t xml:space="preserve">Ball Spot</x:t>
  </x:si>
  <x:si>
    <x:t xml:space="preserve">Arm Start</x:t>
  </x:si>
  <x:si>
    <x:t xml:space="preserve">Variation</x:t>
  </x:si>
  <x:si>
    <x:t xml:space="preserve">Failure Notes</x:t>
  </x:si>
  <x:si>
    <x:t xml:space="preserve">Source Cell</x:t>
  </x:si>
  <x:si>
    <x:t xml:space="preserve">Policy v1–v4 Evaluation Sheet</x:t>
  </x:si>
  <x:si>
    <x:t xml:space="preserve">Sheet1!A2:D2</x:t>
  </x:si>
  <x:si>
    <x:t xml:space="preserve">- Low moving tratetogry, took a while to get to object, missed grabbing it a few times, almost grabbed it but then timed out</x:t>
  </x:si>
  <x:si>
    <x:t xml:space="preserve">Sheet1!A3:D3</x:t>
  </x:si>
  <x:si>
    <x:t xml:space="preserve">- Low tratetogry, had a little stutter at the beginning, Missed the object a few times and was unable to pick it up</x:t>
  </x:si>
  <x:si>
    <x:t xml:space="preserve">Sheet1!A4:D4</x:t>
  </x:si>
  <x:si>
    <x:t xml:space="preserve">- Had a little stutter at beginning, Missed it a few times but then got it and picked it up, But as transporting to the bowl it timed out</x:t>
  </x:si>
  <x:si>
    <x:t xml:space="preserve">Sheet1!A5:D5</x:t>
  </x:si>
  <x:si>
    <x:t xml:space="preserve">- Had a little stutter at the start, Low tratetogry, missed the ball attacked at to low of an angle, went without the ball and tried to drop in bowl</x:t>
  </x:si>
  <x:si>
    <x:t xml:space="preserve">Sheet1!A6:D6</x:t>
  </x:si>
  <x:si>
    <x:t xml:space="preserve">- Did a little stutter back and forth three times and then timed out never even made an attempt at going for the object</x:t>
  </x:si>
  <x:si>
    <x:t xml:space="preserve">Sheet1!A7:D7</x:t>
  </x:si>
  <x:si>
    <x:t xml:space="preserve">- Had a little stutter at the start took a while to get out to object, took low trategory, hit ball forward and missed the clamp and then was unable to get ball and then timed out</x:t>
  </x:si>
  <x:si>
    <x:t xml:space="preserve">Sheet1!A8:D8</x:t>
  </x:si>
  <x:si>
    <x:t xml:space="preserve">Sheet1!A9:D9</x:t>
  </x:si>
  <x:si>
    <x:t xml:space="preserve">- Did a little stutter, then went forward tried to approach at a higher angle but hit the object in the process forward, tried to readjust and go for it again but as was going for it it timed out</x:t>
  </x:si>
  <x:si>
    <x:t xml:space="preserve">Sheet1!A10:D10</x:t>
  </x:si>
  <x:si>
    <x:t xml:space="preserve"> - Did a little stutter back and forth three times and then timed out never even made an attempt at going for the object</x:t>
  </x:si>
  <x:si>
    <x:t xml:space="preserve">Sheet1!A11:D11</x:t>
  </x:si>
  <x:si>
    <x:t xml:space="preserve">-  Did a little stutter back and forth three times and then timed out never even made an attempt at going for the object</x:t>
  </x:si>
  <x:si>
    <x:t xml:space="preserve">Sheet1!A12:D12</x:t>
  </x:si>
  <x:si>
    <x:t xml:space="preserve">- Reset cameras before this trail, still had small stutter at beginning but went for it right after, missed the clamp twice and then went for a third time probably would have had it but it timed out</x:t>
  </x:si>
  <x:si>
    <x:t xml:space="preserve">Sheet1!A13:D13</x:t>
  </x:si>
  <x:si>
    <x:t xml:space="preserve">- Little stutter at beginning and then went for ball missed it, then went for it again with a re positioning after knocking it forward went for clamp almost had it but then timed out. Went with a little more of a higher trategory right before approached the ball.</x:t>
  </x:si>
  <x:si>
    <x:t xml:space="preserve">Sheet1!A14:D14</x:t>
  </x:si>
  <x:si>
    <x:t xml:space="preserve">- No stutter, went for it high approach, missed it very slightly almost had it, arm thought it had it, so went to the bowl to drop but didn't have the object and then went back to resting position</x:t>
  </x:si>
  <x:si>
    <x:t xml:space="preserve">Sheet1!A15:D15</x:t>
  </x:si>
  <x:si>
    <x:t xml:space="preserve">- Little stutter at start, missed it, went low trategtory, then went back to grab it but pushed it forward when going down to get it, that when it went to open its clamp, there was nothing there to grab it missed it and then went to bowl realized didn't have it went back to go get it but then timed out.</x:t>
  </x:si>
  <x:si>
    <x:t xml:space="preserve">Sheet1!A16:D16</x:t>
  </x:si>
  <x:si>
    <x:t xml:space="preserve">- Little stutter, pushed it forward with a mid trategtory approach, failed to grab, went back again pushed it forward again didn't have good approach, then went for it a last time but then timed out</x:t>
  </x:si>
  <x:si>
    <x:t xml:space="preserve">Sheet1!A17:D17</x:t>
  </x:si>
  <x:si>
    <x:t xml:space="preserve">- Low trategtory dragged across table, hit it forward very slightly, tried to grab, missed, thought it grabbed went to the bowl tried to drop but nothing in clamps and then went back to resting spot.</x:t>
  </x:si>
  <x:si>
    <x:t xml:space="preserve">Sheet1!A18:D18</x:t>
  </x:si>
  <x:si>
    <x:t xml:space="preserve">- Great approach, had it but over clamped and missed it little to much pressure on the clamp, but really good approach and almost had it took to bowl like it had it and then timed out after realized needed to go back</x:t>
  </x:si>
  <x:si>
    <x:t xml:space="preserve">Sheet1!A19:D19</x:t>
  </x:si>
  <x:si>
    <x:t xml:space="preserve">- Little stutter to start, pushed it forward because of low trategory and then went for clamp, missed first attempt, but grabbed on second attempt, then brought over to bowl and right as got to bowl it timed out</x:t>
  </x:si>
  <x:si>
    <x:t xml:space="preserve">Sheet1!A20:D20</x:t>
  </x:si>
  <x:si>
    <x:t xml:space="preserve">- two little stutters, then was able to slowly make its way forward, missed first attempt and pushed it forward, it went for it again but then the program timed out</x:t>
  </x:si>
  <x:si>
    <x:t xml:space="preserve">Sheet1!A21:D21</x:t>
  </x:si>
  <x:si>
    <x:t xml:space="preserve">A</x:t>
  </x:si>
  <x:si>
    <x:t xml:space="preserve">Arm moved foward kind of slow not very fluid went with a high approach missed the object at first pushing it forward and to the right. Then went for two more attempts but more forward then where the object was actually located. Then policy timed out</x:t>
  </x:si>
  <x:si>
    <x:t xml:space="preserve">Sheet1!F2:K2</x:t>
  </x:si>
  <x:si>
    <x:t xml:space="preserve">B</x:t>
  </x:si>
  <x:si>
    <x:t xml:space="preserve"> </x:t>
  </x:si>
  <x:si>
    <x:t xml:space="preserve">Sheet1!F3:K3</x:t>
  </x:si>
  <x:si>
    <x:t xml:space="preserve">C</x:t>
  </x:si>
  <x:si>
    <x:t xml:space="preserve">Arm moved towards the spot and did a good job doing that kind of had a low approach but object was almost at full extension and the claw grabbed right before the object and so didn't come in contact with it just barely missed went to bowl tried to drop went back to resting but then realized it never dropped the ball and tried to go back for it but missed the spot kind of badly and then it went again but timed out</x:t>
  </x:si>
  <x:si>
    <x:t xml:space="preserve">Sheet1!F4:K4</x:t>
  </x:si>
  <x:si>
    <x:t xml:space="preserve">D</x:t>
  </x:si>
  <x:si>
    <x:t xml:space="preserve">Approached well but missed the object multiple times, eventually tried to go to the bowl hit bowl forward realized didn't have object and went back tried to grab again but missed and then timed out. Was short everytime. Might have to do with placement of ball</x:t>
  </x:si>
  <x:si>
    <x:t xml:space="preserve">Sheet1!F5:K5</x:t>
  </x:si>
  <x:si>
    <x:t xml:space="preserve">Missed short, went to bowl knocked to left realized didn't have it tried to go spot four to get it and missed there a few times, tried to go back to object on spot 5 missed there once then timed out, maybe position is just to far out there.</x:t>
  </x:si>
  <x:si>
    <x:t xml:space="preserve">Sheet1!F6:K6</x:t>
  </x:si>
  <x:si>
    <x:t xml:space="preserve">Missed the object hit the bowl to the left, went for it again with a good high reapproach but on its initial grab it had knocked the ball forward so it no longer was able to grab the object and kept missing it then timed out.</x:t>
  </x:si>
  <x:si>
    <x:t xml:space="preserve">Sheet1!F7:K7</x:t>
  </x:si>
  <x:si>
    <x:t xml:space="preserve">Missed low and to the left of the object but then after it missed it went forward to positions 10 and 3 and tried to make grabs out there no where near the object and then timed out</x:t>
  </x:si>
  <x:si>
    <x:t xml:space="preserve">Sheet1!F8:K8</x:t>
  </x:si>
  <x:si>
    <x:t xml:space="preserve">Got the ball in the clamp but then as approached bowl it went to low at the bowl and so it hit the bowl to the left and so then when it went to drop it it missed the bowl</x:t>
  </x:si>
  <x:si>
    <x:t xml:space="preserve">Sheet1!F9:K9</x:t>
  </x:si>
  <x:si>
    <x:t xml:space="preserve">Good approach a little low position of ball was very far out so because of low approach it nudged it forward a little so when went for clamp it was out of clamps range then went to bowl for drop and then went back to resting</x:t>
  </x:si>
  <x:si>
    <x:t xml:space="preserve">Sheet1!F10:K10</x:t>
  </x:si>
  <x:si>
    <x:t xml:space="preserve">Grabbed object good high approach but then just hit the bowl forward and dropped on ground so its drop approach way to low</x:t>
  </x:si>
  <x:si>
    <x:t xml:space="preserve">Sheet1!F11:K11</x:t>
  </x:si>
  <x:si>
    <x:t xml:space="preserve">Had great approach to object but just barely missed grab went to bowl but bad bowl approach(very low) knocked bowl forward went back to rest realizied didn't complete task and made attempt to go back clamped above object and then timed out</x:t>
  </x:si>
  <x:si>
    <x:t xml:space="preserve">Sheet1!F12:K12</x:t>
  </x:si>
  <x:si>
    <x:t xml:space="preserve">Completely missed where going for ball maybe because camera didn't pick it up. Went for grabs at positions 3, 10 and almost near 5. </x:t>
  </x:si>
  <x:si>
    <x:t xml:space="preserve">Sheet1!F13:K13</x:t>
  </x:si>
  <x:si>
    <x:t xml:space="preserve">Missed originial time approached short of position and then went to bowl realized as it got there didn't have object went back but knocked ball off spot as was going to grab it and so missed again then timed out.</x:t>
  </x:si>
  <x:si>
    <x:t xml:space="preserve">Sheet1!F14:K14</x:t>
  </x:si>
  <x:si>
    <x:t xml:space="preserve">Bad approach Idk if camera ever picked up object might have been in dead zone because of position of robot and just made grabs at position 10 and then kind of mad way over to 3 but never really made a good attempt</x:t>
  </x:si>
  <x:si>
    <x:t xml:space="preserve">Sheet1!F15:K15</x:t>
  </x:si>
  <x:si>
    <x:t xml:space="preserve">Approached well but short approach and then missed it, went to bowl realized didn't have it went again but approach again short and missed it a few more times</x:t>
  </x:si>
  <x:si>
    <x:t xml:space="preserve">Sheet1!F16:K16</x:t>
  </x:si>
  <x:si>
    <x:t xml:space="preserve">Approach well but object is just pretty far out where I feel like arm isn't fully extending to where it is able to get the object</x:t>
  </x:si>
  <x:si>
    <x:t xml:space="preserve">Sheet1!F17:K17</x:t>
  </x:si>
  <x:si>
    <x:t xml:space="preserve">Sheet1!F18:K18</x:t>
  </x:si>
  <x:si>
    <x:t xml:space="preserve">Good approach good grab but just bad approach towards bowl hit it forward but didn't drop tried to readjust and go again but another low approach towards bowl dropped it hit edge of bowl and fell off.</x:t>
  </x:si>
  <x:si>
    <x:t xml:space="preserve">Sheet1!F19:K19</x:t>
  </x:si>
  <x:si>
    <x:t xml:space="preserve">Not great approach a little to aggressive, and then missed it went to bowl realized didn't have so went back knocked away out of camera view and just tried to start grabbing at spot nine but no object there</x:t>
  </x:si>
  <x:si>
    <x:t xml:space="preserve">Sheet1!F20:K20</x:t>
  </x:si>
  <x:si>
    <x:t xml:space="preserve">Grabbed object great approach, but then went to bowl and was to low bad tratetogry and hit bowl to left and then tried to chase but was low again and dropped it not in the bowl</x:t>
  </x:si>
  <x:si>
    <x:t xml:space="preserve">Sheet1!F21:K21</x:t>
  </x:si>
  <x:si>
    <x:t xml:space="preserve">Good approach but just missed the object and went to bowl realized didn't have then went back missed again nudged it forward and then kept missing and ran out of time</x:t>
  </x:si>
  <x:si>
    <x:t xml:space="preserve">Sheet1!F22:K22</x:t>
  </x:si>
  <x:si>
    <x:t xml:space="preserve">Good approach hit a few times just failed to grab moved it aroun a little but nothing major justr failed to make grab</x:t>
  </x:si>
  <x:si>
    <x:t xml:space="preserve">Sheet1!F23:K23</x:t>
  </x:si>
  <x:si>
    <x:t xml:space="preserve">Bad approach Idk if ever saw in camera because of arm starting position.  missed it mulitple times and went to like wrong spots</x:t>
  </x:si>
  <x:si>
    <x:t xml:space="preserve">Sheet1!F24:K24</x:t>
  </x:si>
  <x:si>
    <x:t xml:space="preserve">Sheet1!F25:K25</x:t>
  </x:si>
  <x:si>
    <x:t xml:space="preserve">Missed it bunch of times bad approach more went to position 4 then 5 made slight contact with object at end but nothing significant</x:t>
  </x:si>
  <x:si>
    <x:t xml:space="preserve">Sheet1!F26:K26</x:t>
  </x:si>
  <x:si>
    <x:t xml:space="preserve">missed it thought it had it went to bowl, then went back to rest realized didn't get it so tried to go back but timed out. Good first approach high trategory but just missed the object little bit short on where it decided to pick up the object.</x:t>
  </x:si>
  <x:si>
    <x:t xml:space="preserve">Sheet1!F27:K27</x:t>
  </x:si>
  <x:si>
    <x:t xml:space="preserve">Kind of went to position 10 but then was able to knock object off position 3 and put it near its clamp which it then was able to grasp and pick up but it had low path to the bowl and couldn't drop it in successfully kind of hit the bowl.</x:t>
  </x:si>
  <x:si>
    <x:t xml:space="preserve">Sheet1!F28:K28</x:t>
  </x:si>
  <x:si>
    <x:t xml:space="preserve">Hit it forward and to the left off rip as went for grasp and that was out of range we have ever practiced so kind of did not know what to do so grabbed randomly around 8 and then timed out</x:t>
  </x:si>
  <x:si>
    <x:t xml:space="preserve">Sheet1!F29:K29</x:t>
  </x:si>
  <x:si>
    <x:t xml:space="preserve">Good approach had in its clamps went for grasp and maybe grasp was just set to tight because it bounced out of grip and then went to bowl like it had it tried to drop and then reset but realized no task complete so went back good approach again but then timed out right before went for grab</x:t>
  </x:si>
  <x:si>
    <x:t xml:space="preserve">Sheet1!F30:K30</x:t>
  </x:si>
  <x:si>
    <x:t xml:space="preserve">Decent approach a little low hit off spot never got good grasp of it. went back and forth from object to bowl a few times but kept failing to get the object.</x:t>
  </x:si>
  <x:si>
    <x:t xml:space="preserve">Sheet1!F31:K31</x:t>
  </x:si>
  <x:si>
    <x:t xml:space="preserve">Decent approach got to the object and had it in clamp but the backed off maybe because object and bowl were so close to each other missed another time went to bowl to drop and then reset but then realized didn't ball in bowl went for another good approach but then timed out.</x:t>
  </x:si>
  <x:si>
    <x:t xml:space="preserve">Sheet1!F32:K32</x:t>
  </x:si>
  <x:si>
    <x:t xml:space="preserve">Good approach to position 4 but not able to make grab and then when closed clamps it moved the object forward and went to bowl to drop and reset but then realized on reset didn't have object in bowl went back made an attempt at grab but just to far now and then timed out.</x:t>
  </x:si>
  <x:si>
    <x:t xml:space="preserve">Sheet1!F33:K33</x:t>
  </x:si>
  <x:si>
    <x:t xml:space="preserve">Good approach had it in clamps and then just to much power i guess and missed it there went to bowl to drop and reset and on reset knocked i under near base and then saw it on way back and tried to get it but couldn't.</x:t>
  </x:si>
  <x:si>
    <x:t xml:space="preserve">Sheet1!F34:K34</x:t>
  </x:si>
  <x:si>
    <x:t xml:space="preserve">Went for clamp and knocked over to right out of cameras view and then just guessed random spots where it was</x:t>
  </x:si>
  <x:si>
    <x:t xml:space="preserve">Sheet1!F35:K35</x:t>
  </x:si>
  <x:si>
    <x:t xml:space="preserve">Good approach but just a little short and it hit forward a touch and then went to bowl and reset realized didn't do it went back to get but then timed out</x:t>
  </x:si>
  <x:si>
    <x:t xml:space="preserve">Sheet1!F36:K36</x:t>
  </x:si>
  <x:si>
    <x:t xml:space="preserve">Good Approach little low at first but have to do that to get out there was just grabbing at a  little past the three spot and was never able to complete grasp just to far out there.</x:t>
  </x:si>
  <x:si>
    <x:t xml:space="preserve">Sheet1!F37:K37</x:t>
  </x:si>
  <x:si>
    <x:t xml:space="preserve">Not a good approach went for positions 6 and 9  at first for a while then was on eight but it was almost like it was refusing to go all the way over there to 8 and grasp the object hitting it short and never along the full object</x:t>
  </x:si>
  <x:si>
    <x:t xml:space="preserve">Sheet1!F38:K38</x:t>
  </x:si>
  <x:si>
    <x:t xml:space="preserve">Good approach started low then raised up but just missed it was a little short only hit noise of object went to bowl and reset like it had it but then realized didn't went back and then timed out was a little short before it timed out to</x:t>
  </x:si>
  <x:si>
    <x:t xml:space="preserve">Sheet1!F39:K39</x:t>
  </x:si>
  <x:si>
    <x:t xml:space="preserve">Decent approach, but missed the clamp was short again attacked the noise went to bowl hit bowl forward reset but then realized missed low approach again</x:t>
  </x:si>
  <x:si>
    <x:t xml:space="preserve">Sheet1!F40:K40</x:t>
  </x:si>
  <x:si>
    <x:t xml:space="preserve">Missed it good approach but just was short again, did the bowl reset realize motion again and then went back to go and was short again.</x:t>
  </x:si>
  <x:si>
    <x:t xml:space="preserve">Sheet1!F41:K41</x:t>
  </x:si>
  <x:si>
    <x:t xml:space="preserve">Had a little stutter at the beginning missed the grab at first knocked it forward but then it grabbed the ball a second time after resetting and was moving towards bowl until it timed out.</x:t>
  </x:si>
  <x:si>
    <x:t xml:space="preserve">Sheet1!R2:U2</x:t>
  </x:si>
  <x:si>
    <x:t xml:space="preserve">Went out over pursued and then missed the object pushed it out a few times kept chasing but just kept misisng </x:t>
  </x:si>
  <x:si>
    <x:t xml:space="preserve">Sheet1!R3:U3</x:t>
  </x:si>
  <x:si>
    <x:t xml:space="preserve">Just not getting a good over head approach where it can grab it and therefore just knocking it around instead of being able to grab the object. Missed a few times</x:t>
  </x:si>
  <x:si>
    <x:t xml:space="preserve">Sheet1!R4:U4</x:t>
  </x:si>
  <x:si>
    <x:t xml:space="preserve">Little stutter at beginning not great approach, knocked around a little never got great grasp and then as it was about to at the end with a good approach it timed out.</x:t>
  </x:si>
  <x:si>
    <x:t xml:space="preserve">Sheet1!R5:U5</x:t>
  </x:si>
  <x:si>
    <x:t xml:space="preserve">Missed it just knocked it around again. A little stutter to start and it just same thing knocked it around and missed it agaiin</x:t>
  </x:si>
  <x:si>
    <x:t xml:space="preserve">Sheet1!R6:U6</x:t>
  </x:si>
  <x:si>
    <x:t xml:space="preserve">Stutter and low approach led to hitting it forward off spot tried to chase it and grasp it but never got good read on it and it timed out</x:t>
  </x:si>
  <x:si>
    <x:t xml:space="preserve">Sheet1!R7:U7</x:t>
  </x:si>
  <x:si>
    <x:t xml:space="preserve">Stutter a little low approach but then changed to high had it but clamped to hard and it bounced off and went to up and right of table thought had but then reset and tried to go back but timed out.</x:t>
  </x:si>
  <x:si>
    <x:t xml:space="preserve">Sheet1!R8:U8</x:t>
  </x:si>
  <x:si>
    <x:t xml:space="preserve">Stutter high approach but then had it in clamp but just to strong didn''t settle on it and then just hit it away and wasn't able to get it and it bounced away and then did toward bowl reset reattack but it timed out.</x:t>
  </x:si>
  <x:si>
    <x:t xml:space="preserve">Sheet1!R9:U9</x:t>
  </x:si>
  <x:si>
    <x:t xml:space="preserve">Finally managed to pick it up after missed the first time and knocked it around but then got to bowl bumped into it and couln't get over lip and then timed out</x:t>
  </x:si>
  <x:si>
    <x:t xml:space="preserve">Sheet1!R10:U10</x:t>
  </x:si>
  <x:si>
    <x:t xml:space="preserve">Went for low approach and had a low stutter missed first time adjusted for high approach but then missed again</x:t>
  </x:si>
  <x:si>
    <x:t xml:space="preserve">Sheet1!R11:U11</x:t>
  </x:si>
  <x:si>
    <x:t xml:space="preserve">Double stutter had mid approach failed to glasp at the end and then went for a second approach and timed out</x:t>
  </x:si>
  <x:si>
    <x:t xml:space="preserve">Sheet1!R12:U12</x:t>
  </x:si>
  <x:si>
    <x:t xml:space="preserve">Big stutter at beginning and then went for it kind of low approach but then adjusted to mid height touched it forward but then went for grasp and it missed it again and then timed out</x:t>
  </x:si>
  <x:si>
    <x:t xml:space="preserve">Sheet1!R13:U13</x:t>
  </x:si>
  <x:si>
    <x:t xml:space="preserve">Big Stutter at the beginning and then it went for approach grabbed the object eventually but then as moving toward bowl it timed out</x:t>
  </x:si>
  <x:si>
    <x:t xml:space="preserve">Sheet1!R14:U14</x:t>
  </x:si>
  <x:si>
    <x:t xml:space="preserve">Big stutter super low approach and then knocked forward out of range couldn't get it then it timed out</x:t>
  </x:si>
  <x:si>
    <x:t xml:space="preserve">Sheet1!R15:U15</x:t>
  </x:si>
  <x:si>
    <x:t xml:space="preserve">Had it clean pick up brought over to bowl but just wasn't high enough and knocked bowl over and then eventually dropped it but never got in bowl</x:t>
  </x:si>
  <x:si>
    <x:t xml:space="preserve">Sheet1!R16:U16</x:t>
  </x:si>
  <x:si>
    <x:t xml:space="preserve">Decent approach but just missed the object knocked it around a little missed a few more times but then timed out also had big stutter at the start</x:t>
  </x:si>
  <x:si>
    <x:t xml:space="preserve">Sheet1!R17:U17</x:t>
  </x:si>
  <x:si>
    <x:t xml:space="preserve">Stutter super low approach knocked ball forward tried agaiin to grasp missed and went to bowl and tried to drop in but nothing there and then just hovered over bowl and timed out</x:t>
  </x:si>
  <x:si>
    <x:t xml:space="preserve">Sheet1!R18:U18</x:t>
  </x:si>
  <x:si>
    <x:t xml:space="preserve">Was able to pick it up knocked it forward a little but got it eventually and then took over to bowl had a low approach there and the got to bowl got over edge even though pushed to the left and dropped it but bounced out of bowl</x:t>
  </x:si>
  <x:si>
    <x:t xml:space="preserve">Sheet1!R19:U19</x:t>
  </x:si>
  <x:si>
    <x:t xml:space="preserve">Missed it and went to bowl to drop and then reset. When missed mid approach knocke d it off spot but didn't get good grasp and just missed it</x:t>
  </x:si>
  <x:si>
    <x:t xml:space="preserve">Sheet1!R20:U20</x:t>
  </x:si>
  <x:si>
    <x:t xml:space="preserve">Stutter than rotated over to the right and then over shot the object backed up and hit it away from spot and then barely just made it to spot but thing wasnt there and so never grasped anything and then timed out.</x:t>
  </x:si>
  <x:si>
    <x:t xml:space="preserve">Sheet1!R21:U21</x:t>
  </x:si>
  <x:si>
    <x:t xml:space="preserve">Sheet1!A46:D46</x:t>
  </x:si>
  <x:si>
    <x:t xml:space="preserve">Sheet1!A47:D47</x:t>
  </x:si>
  <x:si>
    <x:t xml:space="preserve">Sheet1!A48:D48</x:t>
  </x:si>
  <x:si>
    <x:t xml:space="preserve">Sheet1!A49:D49</x:t>
  </x:si>
  <x:si>
    <x:t xml:space="preserve">Sheet1!A50:D50</x:t>
  </x:si>
  <x:si>
    <x:t xml:space="preserve">Sheet1!A51:D51</x:t>
  </x:si>
  <x:si>
    <x:t xml:space="preserve">Sheet1!A52:D52</x:t>
  </x:si>
  <x:si>
    <x:t xml:space="preserve">Sheet1!A53:D53</x:t>
  </x:si>
  <x:si>
    <x:t xml:space="preserve">Sheet1!A54:D54</x:t>
  </x:si>
  <x:si>
    <x:t xml:space="preserve">Some Big stutters at the beginning and then when it went to go pick up the object it had a low and angled approach nothing like i had seen before in first 9 trails so when it approached it hit it a little forward but mostly to the right and then it just repeatly tried to grab at the marked spot but there was no object there so it got a little confused, was able to reset and get back out there but since off its spot wasn't able to make anything happen</x:t>
  </x:si>
  <x:si>
    <x:t xml:space="preserve">Sheet1!A55:D55</x:t>
  </x:si>
  <x:si>
    <x:t xml:space="preserve">Missed it at first not a great approach but then didn't really hit it so object stayed in spot, arm moved to bowl to drop and then reset as resetting realized didn't have ball so it went back to grab object grabbed object but bad bowl approach and moved bowl over to left so wasn't able to put object in bowl as went to low and then it timed out.</x:t>
  </x:si>
  <x:si>
    <x:t xml:space="preserve">Sheet1!A56:D56</x:t>
  </x:si>
  <x:si>
    <x:t xml:space="preserve">Sheet1!A57:D57</x:t>
  </x:si>
  <x:si>
    <x:t xml:space="preserve">Stuttered a bunch of times at the start and then finally after probably 20 seconds of that made a super slow approach but good approach and then picked up object moved to the bowl placed in bowl but then did not fully drop the ball into the bowl.</x:t>
  </x:si>
  <x:si>
    <x:t xml:space="preserve">Sheet1!A58:D58</x:t>
  </x:si>
  <x:si>
    <x:t xml:space="preserve">Sheet1!A59:D59</x:t>
  </x:si>
  <x:si>
    <x:t xml:space="preserve">Sheet1!A60:D60</x:t>
  </x:si>
  <x:si>
    <x:t xml:space="preserve">Sheet1!A61:D61</x:t>
  </x:si>
  <x:si>
    <x:t xml:space="preserve">Sheet1!A62:D62</x:t>
  </x:si>
  <x:si>
    <x:t xml:space="preserve">Sheet1!A63:D63</x:t>
  </x:si>
  <x:si>
    <x:t xml:space="preserve">Sheet1!A64:D64</x:t>
  </x:si>
  <x:si>
    <x:t xml:space="preserve">Sheet1!A65:D65</x:t>
  </x:si>
  <x:si>
    <x:t xml:space="preserve">Sheet1!A66:D66</x:t>
  </x:si>
  <x:si>
    <x:t xml:space="preserve">Sheet1!A67:D67</x:t>
  </x:si>
  <x:si>
    <x:t xml:space="preserve">Sheet1!A68:D68</x:t>
  </x:si>
  <x:si>
    <x:t xml:space="preserve">Policy v4 Evaluation but Changing Object Location</x:t>
  </x:si>
  <x:si>
    <x:t xml:space="preserve">Move a few centimeters to the right</x:t>
  </x:si>
  <x:si>
    <x:t xml:space="preserve">Had a bunch of stutters at beginning and then went to approach object very slowly grasped a little of the object failed to get full grip of it knocked it upwards and then tried to go to bowl was confused went for reset and then tried to reapproach but couldn't get it done</x:t>
  </x:si>
  <x:si>
    <x:t xml:space="preserve">Sheet1!F46:J46</x:t>
  </x:si>
  <x:si>
    <x:t xml:space="preserve">Moved a few centimeters upward</x:t>
  </x:si>
  <x:si>
    <x:t xml:space="preserve">Stuttering back and forth at the beginning a lot tried to go at the spot for it but nothing there as object has been moved off its spot so it couln't complete task tried a few times then just retreated back.</x:t>
  </x:si>
  <x:si>
    <x:t xml:space="preserve">Sheet1!F47:J47</x:t>
  </x:si>
  <x:si>
    <x:t xml:space="preserve">Moved a few centimeters to the left</x:t>
  </x:si>
  <x:si>
    <x:t xml:space="preserve">Missed a few times, stuttered at begining just missing to the right of it tried a bunch never got close, touched it a few times</x:t>
  </x:si>
  <x:si>
    <x:t xml:space="preserve">Sheet1!F48:J48</x:t>
  </x:si>
  <x:si>
    <x:t xml:space="preserve">Moved a few centimeters down</x:t>
  </x:si>
  <x:si>
    <x:t xml:space="preserve">Touched the object but wasn't really able to grab it or get a good chance at getting it. stuttered a lot at the beginning</x:t>
  </x:si>
  <x:si>
    <x:t xml:space="preserve">Sheet1!F49:J49</x:t>
  </x:si>
  <x:si>
    <x:t xml:space="preserve">Flipped and facing forward</x:t>
  </x:si>
  <x:si>
    <x:t xml:space="preserve">Made a pretty bad attempt was really just stuttering the whole time and never made a real solid attempt was moving very slow kind of hovered over the object.</x:t>
  </x:si>
  <x:si>
    <x:t xml:space="preserve">Sheet1!F50:J50</x:t>
  </x:si>
  <x:si>
    <x:t xml:space="preserve">Flipped over and turned around</x:t>
  </x:si>
  <x:si>
    <x:t xml:space="preserve">Sheet1!F51:J51</x:t>
  </x:si>
  <x:si>
    <x:t xml:space="preserve">Turned left</x:t>
  </x:si>
  <x:si>
    <x:t xml:space="preserve">Just stuttered the whole time never really made an attempt I think something is wrong with robot here not policy or like codex something idk</x:t>
  </x:si>
  <x:si>
    <x:t xml:space="preserve">Sheet1!F52:J52</x:t>
  </x:si>
  <x:si>
    <x:t xml:space="preserve">Turned Backwards</x:t>
  </x:si>
  <x:si>
    <x:t xml:space="preserve">Sheet1!F53:J53</x:t>
  </x:si>
  <x:si>
    <x:t xml:space="preserve">Turned Right</x:t>
  </x:si>
  <x:si>
    <x:t xml:space="preserve">Sheet1!F54:J54</x:t>
  </x:si>
  <x:si>
    <x:t xml:space="preserve">Sheet1!F55:J55</x:t>
  </x:si>
  <x:si>
    <x:t xml:space="preserve">Eval Policy v4 with turns and shifts of Bear</x:t>
  </x:si>
  <x:si>
    <x:t xml:space="preserve">Turned 90 degrees clockwise</x:t>
  </x:si>
  <x:si>
    <x:t xml:space="preserve">Sheet1!F59:K59</x:t>
  </x:si>
  <x:si>
    <x:t xml:space="preserve">Turned 180 degrees clockwise</x:t>
  </x:si>
  <x:si>
    <x:t xml:space="preserve">Sheet1!F60:K60</x:t>
  </x:si>
  <x:si>
    <x:t xml:space="preserve">Turned 90 degrees counter clockwise</x:t>
  </x:si>
  <x:si>
    <x:t xml:space="preserve">Sheet1!F61:K61</x:t>
  </x:si>
  <x:si>
    <x:t xml:space="preserve">flipped over and facing forward</x:t>
  </x:si>
  <x:si>
    <x:t xml:space="preserve">Sheet1!F62:K62</x:t>
  </x:si>
  <x:si>
    <x:t xml:space="preserve">Sheet1!F63:K63</x:t>
  </x:si>
  <x:si>
    <x:t xml:space="preserve">Used a different object</x:t>
  </x:si>
  <x:si>
    <x:t xml:space="preserve">Sheet1!F64:K64</x:t>
  </x:si>
  <x:si>
    <x:t xml:space="preserve">Sheet1!F65:K65</x:t>
  </x:si>
  <x:si>
    <x:t xml:space="preserve">Used no object</x:t>
  </x:si>
  <x:si>
    <x:t xml:space="preserve">Sheet1!F66:K66</x:t>
  </x:si>
  <x:si>
    <x:t xml:space="preserve">Pi0.5 Evaluation Sheet</x:t>
  </x:si>
  <x:si>
    <x:t xml:space="preserve">Regular Pick and Place 1 Spot</x:t>
  </x:si>
  <x:si>
    <x:t xml:space="preserve">Went towards the object very smoothly with very delibrate movements but went a little to hard and fast in and then kind of knudged it out of its grippers so that when it went to close it knocked it out again. But then it was a little confused on what to do as didn't have anything in claws so it went to bowl a little returned then had a a reapporach at spot but since the object had moved away from spot it was very short to the object and failed again and then time reset. </x:t>
  </x:si>
  <x:si>
    <x:t xml:space="preserve">the arm is approaching object short completely missed it this time didn't make contact first time. Then went for reapproach knocked it around a little but still short. No stuttering or any issues like that.</x:t>
  </x:si>
  <x:si>
    <x:t xml:space="preserve">Super low approach hit before the object failed to ever get near object where it would be able to get a good grasp on it and pick it up</x:t>
  </x:si>
  <x:si>
    <x:t xml:space="preserve">Attacked the object kind of short so it only hit the noise of the object so wasn't able to get a good grip on the object and then it tried to make another grab but it hit the object away a little bit. It must have thought it had the object because it went to the bowl to go drop the object and then it reset.</x:t>
  </x:si>
  <x:si>
    <x:t xml:space="preserve">Really bad approach went super low but then readjusted and was able to come up from above but then it failed to grasp the item went a little infront of the ears making it knocking it away from spot on grasp then had multiple attempts to go for it again and it those attempts were short of the spot and of the object that had been knocked away from the object. </x:t>
  </x:si>
  <x:si>
    <x:t xml:space="preserve">Terrible approach was just all over the place with approach went low then went high but went a little to far recorrected and then tried to approach but missed and went short at noise of the object and then pushed it off spot a little bit and then thought it had it so went to bowl to drop and then just reset.</x:t>
  </x:si>
  <x:si>
    <x:t xml:space="preserve">Super low approach so wasn't able to get from above or good grip on object at all attacked at noise again and pushed the object away and then just kept missing grab because of again low trategtory to start. Thought it had object so went to go grab it and put it in the bowl but didn't got a little confused while doing this then timed out.</x:t>
  </x:si>
  <x:si>
    <x:t xml:space="preserve">Super low trateogry like it was rubbing its grippers across the table and then it hit the front noise of the object and then pushed it away and then it went to grab again but its super low trategotry makes it impossible for it to grab it. Then moved to bowl to complete task but didn't have object so nothing happened.</x:t>
  </x:si>
  <x:si>
    <x:t xml:space="preserve">Went super low trategory and it hit the table a little and then it moved to the bowl without even making an attempt on the object and then it dropped nothing in the bowl and attempt to leave and reset but then realized nothing was dropped in the bowl so it kept trying to drop things in the bowl but obviously it didn't have the object in first place so nothing to drop.</x:t>
  </x:si>
  <x:si>
    <x:t xml:space="preserve">Low approach hit the table dragged across went to pick it up but because of low trategotry it just moved the object forward and it failed to pick it up. Went one or two more times to go pick it up but was just missing the object and short of it</x:t>
  </x:si>
  <x:si>
    <x:t xml:space="preserve">Actually had a high approach there and was able to go for the object but it missed a little bit short of the object kind of going at the noise again and so it knocked the object away and then tried to go to the bowl without the object and then reset.</x:t>
  </x:si>
  <x:si>
    <x:t xml:space="preserve">Went for an approach that was kind of low but not like dragging across the table and it hit the table ever so slightly and then it thought for some reason that that was the object and so it took that and began moving towards the bowl and it tried to drop the object into the bowl multiple different times but it had no object so was confused</x:t>
  </x:si>
  <x:si>
    <x:t xml:space="preserve">Good high approach but as was going down it had it for a breif second in the right position(referring to the clamps but then moved backwards slightly so it was attacking the noise of the object more and so when went down to grab it the object got bumped away and then it made two more attempts at the spot but was unable to grab the object as object had been moved off spot.</x:t>
  </x:si>
  <x:si>
    <x:t xml:space="preserve">Managed to pick the object up three different times but got confused when picked it up and couldn't move to the bowl with the object. Even though the object got flipped when it dropped it it still managed to pick it up but it was confused when it did this and just kept dropping it. Eventually on last time when it picked it up it went to go bring it to bowl slightly but then arm timed out.</x:t>
  </x:si>
  <x:si>
    <x:t xml:space="preserve">Regular Pick and Place but from multiple different spots</x:t>
  </x:si>
  <x:si>
    <x:t xml:space="preserve">Just grabbed at orignial spot but was unable to make move to the moved ball</x:t>
  </x:si>
  <x:si>
    <x:t xml:space="preserve">Sheet1!F2:J2</x:t>
  </x:si>
  <x:si>
    <x:t xml:space="preserve">Just grabbed at originial spot at first but then once realized wasn't there went down and to right but nothing there either for it to grab.</x:t>
  </x:si>
  <x:si>
    <x:t xml:space="preserve">Sheet1!F3:J3</x:t>
  </x:si>
  <x:si>
    <x:t xml:space="preserve">Went over ball kind of touched then went to bowl like it had it tried to drop the object in there but kept missing and then almost tried to pick up bowl. </x:t>
  </x:si>
  <x:si>
    <x:t xml:space="preserve">Sheet1!F4:J4</x:t>
  </x:si>
  <x:si>
    <x:t xml:space="preserve">Went right to the orignial spot and grabbed there a few times then just started working it way down the table to the right in a diagnol pattern and just kept missing there</x:t>
  </x:si>
  <x:si>
    <x:t xml:space="preserve">Sheet1!F5:J5</x:t>
  </x:si>
  <x:si>
    <x:t xml:space="preserve">Went right to the og spot again for a few times then same pattern as before but more to the right this time and less down and just grabbed there a few times but nothing really close to the object I wonder if it is seeing the object in the camera and knowing hey I need to go pick that up or if it is just going to the spot to go pick it up because that is what it has been trained to do and then guessing randomly when it is not getting anything.</x:t>
  </x:si>
  <x:si>
    <x:t xml:space="preserve">Sheet1!F6:J6</x:t>
  </x:si>
  <x:si>
    <x:t xml:space="preserve">Went low trategotry and it hit table before approaching orignial spot and then it went to bowl thinking it had soomething after not evenin opening the clamps and then tried to drop in bowl a bunch of times and was just really confused.</x:t>
  </x:si>
  <x:si>
    <x:t xml:space="preserve">Sheet1!F7:J7</x:t>
  </x:si>
  <x:si>
    <x:t xml:space="preserve">Went original spot but was a little short there and grabbed there and then started shifting over to the right a little bit towards the object but was short every time it tried to grab the object</x:t>
  </x:si>
  <x:si>
    <x:t xml:space="preserve">Sheet1!F8:J8</x:t>
  </x:si>
  <x:si>
    <x:t xml:space="preserve">Just grabbed at orginial spot the entire time never made any attempts to go right moved low the entire time towards og spot just low trategorty but never even moved to the right.</x:t>
  </x:si>
  <x:si>
    <x:t xml:space="preserve">Sheet1!F9:J9</x:t>
  </x:si>
  <x:si>
    <x:t xml:space="preserve">Sheet1!F10:J10</x:t>
  </x:si>
  <x:si>
    <x:t xml:space="preserve">Sheet1!F11:J11</x:t>
  </x:si>
  <x:si>
    <x:t xml:space="preserve">Source table labels and scope</x:t>
  </x:si>
  <x:si>
    <x:t xml:space="preserve">Source</x:t>
  </x:si>
  <x:si>
    <x:t xml:space="preserve">Google Sheet URL</x:t>
  </x:si>
  <x:si>
    <x:t xml:space="preserve">Visible Table Label</x:t>
  </x:si>
  <x:si>
    <x:t xml:space="preserve">Completed Trials</x:t>
  </x:si>
  <x:si>
    <x:t xml:space="preserve">Use in Graphs</x:t>
  </x:si>
  <x:si>
    <x:t xml:space="preserve">Policy evaluation sheet</x:t>
  </x:si>
  <x:si>
    <x:t xml:space="preserve">https://docs.google.com/spreadsheets/d/1mbQBTscp0Haf_sZXIw0-qxh1UdSM7ku_C7fjUMt_Okw/edit?gid=0#gid=0</x:t>
  </x:si>
  <x:si>
    <x:t xml:space="preserve">Graphs 1 and 2</x:t>
  </x:si>
  <x:si>
    <x:t xml:space="preserve">Graphs 1, 2, and 3</x:t>
  </x:si>
  <x:si>
    <x:t xml:space="preserve">Graph 3</x:t>
  </x:si>
  <x:si>
    <x:t xml:space="preserve">Pi0.5 evaluation sheet</x:t>
  </x:si>
  <x:si>
    <x:t xml:space="preserve">https://docs.google.com/spreadsheets/d/1AWVXwzoRoaRc6hdccTDPk3qTU8RlrbQ3rW07s_7uAJ8/edit?gid=0#gid=0</x:t>
  </x:si>
  <x:si>
    <x:t xml:space="preserve">Graphs 2 and 3</x:t>
  </x:si>
  <x:si>
    <x:t xml:space="preserve">Regular Pick and Place with different objects</x:t>
  </x:si>
  <x:si>
    <x:t xml:space="preserve">Not plotted: no outcomes recorded</x:t>
  </x:si>
</x:sst>
</file>

<file path=xl/styles.xml><?xml version="1.0" encoding="utf-8"?>
<x:styleSheet xmlns:x="http://schemas.openxmlformats.org/spreadsheetml/2006/main">
  <x:numFmts count="1">
    <x:numFmt numFmtId="164" formatCode="0.0%"/>
  </x:numFmts>
  <x:fonts count="9">
    <x:font>
      <x:sz val="11"/>
      <x:color rgb="FF000000"/>
      <x:name val="Carlito"/>
    </x:font>
    <x:font>
      <x:b/>
      <x:sz val="10"/>
      <x:color rgb="FFFFFFFF"/>
      <x:name val="Arial"/>
    </x:font>
    <x:font>
      <x:b/>
      <x:sz val="16"/>
      <x:color rgb="FF17324D"/>
      <x:name val="Arial"/>
    </x:font>
    <x:font>
      <x:sz val="10"/>
      <x:color rgb="FF243342"/>
      <x:name val="Arial"/>
    </x:font>
    <x:font>
      <x:b/>
      <x:sz val="18"/>
      <x:color rgb="FF17324D"/>
      <x:name val="Arial"/>
    </x:font>
    <x:font>
      <x:i/>
      <x:sz val="10"/>
      <x:color rgb="FF52606D"/>
      <x:name val="Arial"/>
    </x:font>
    <x:font>
      <x:sz val="11"/>
      <x:color theme="1"/>
      <x:name val="Arial"/>
    </x:font>
    <x:font>
      <x:b/>
      <x:sz val="10"/>
      <x:color rgb="FF17324D"/>
      <x:name val="Arial"/>
    </x:font>
    <x:font>
      <x:i/>
      <x:sz val="9"/>
      <x:color rgb="FF52606D"/>
      <x:name val="Arial"/>
    </x:font>
  </x:fonts>
  <x:fills count="4">
    <x:fill>
      <x:patternFill patternType="none"/>
    </x:fill>
    <x:fill>
      <x:patternFill patternType="lightGray"/>
    </x:fill>
    <x:fill>
      <x:patternFill patternType="solid">
        <x:fgColor rgb="FF17324D"/>
      </x:patternFill>
    </x:fill>
    <x:fill>
      <x:patternFill patternType="solid">
        <x:fgColor rgb="FFF4F6F8"/>
      </x:patternFill>
    </x:fill>
  </x:fills>
  <x:borders count="5">
    <x:border/>
    <x:border>
      <x:bottom style="thin">
        <x:color rgb="FFE7ECF0"/>
      </x:bottom>
    </x:border>
    <x:border>
      <x:top style="thin">
        <x:color rgb="FFE7ECF0"/>
      </x:top>
      <x:bottom style="thin">
        <x:color rgb="FFE7ECF0"/>
      </x:bottom>
    </x:border>
    <x:border>
      <x:top style="thin">
        <x:color rgb="FFE7ECF0"/>
      </x:top>
    </x:border>
    <x:border>
      <x:bottom style="thin">
        <x:color rgb="FFD6DEE6"/>
      </x:bottom>
    </x:border>
  </x:borders>
  <x:cellStyleXfs count="1">
    <x:xf numFmtId="0" fontId="0" fillId="0" borderId="0" applyFont="1" applyAlignment="1"/>
  </x:cellStyleXfs>
  <x:cellXfs count="25">
    <x:xf numFmtId="0" fontId="0" fillId="0" borderId="0" xfId="0" applyFont="1" applyAlignment="1">
      <x:alignment vertical="bottom" wrapText="0"/>
    </x:xf>
    <x:xf numFmtId="0" fontId="1" fillId="2" borderId="0" xfId="0" applyFont="1" applyFill="1" applyAlignment="1">
      <x:alignment horizontal="center" vertical="center" wrapText="1"/>
    </x:xf>
    <x:xf numFmtId="0" fontId="2" fillId="0" borderId="0" xfId="0" applyFont="1"/>
    <x:xf numFmtId="0" fontId="3" fillId="0" borderId="1" xfId="0" applyFont="1" applyBorder="1" applyAlignment="1">
      <x:alignment vertical="top" wrapText="1"/>
    </x:xf>
    <x:xf numFmtId="0" fontId="3" fillId="0" borderId="2" xfId="0" applyFont="1" applyBorder="1" applyAlignment="1">
      <x:alignment vertical="top" wrapText="1"/>
    </x:xf>
    <x:xf numFmtId="0" fontId="3" fillId="0" borderId="0" xfId="0" applyFont="1"/>
    <x:xf numFmtId="0" fontId="3" fillId="0" borderId="3" xfId="0" applyFont="1" applyBorder="1" applyAlignment="1">
      <x:alignment vertical="top" wrapText="1"/>
    </x:xf>
    <x:xf numFmtId="164" fontId="3" fillId="0" borderId="0" xfId="0" applyNumberFormat="1" applyFont="1"/>
    <x:xf numFmtId="0" fontId="1" fillId="2" borderId="0" xfId="0" applyFont="1" applyFill="1" applyAlignment="1">
      <x:alignment horizontal="center" vertical="center" wrapText="1"/>
    </x:xf>
    <x:xf numFmtId="0" fontId="3" fillId="0" borderId="1" xfId="0" applyFont="1" applyBorder="1" applyAlignment="1">
      <x:alignment vertical="center" wrapText="0"/>
    </x:xf>
    <x:xf numFmtId="0" fontId="3" fillId="0" borderId="1" xfId="0" applyFont="1" applyBorder="1" applyAlignment="1">
      <x:alignment vertical="center" wrapText="1"/>
    </x:xf>
    <x:xf numFmtId="0" fontId="3" fillId="0" borderId="0" xfId="0" applyFont="1" applyAlignment="1">
      <x:alignment wrapText="1"/>
    </x:xf>
    <x:xf numFmtId="0" fontId="3" fillId="0" borderId="2" xfId="0" applyFont="1" applyBorder="1" applyAlignment="1">
      <x:alignment vertical="center" wrapText="0"/>
    </x:xf>
    <x:xf numFmtId="0" fontId="3" fillId="0" borderId="2" xfId="0" applyFont="1" applyBorder="1" applyAlignment="1">
      <x:alignment vertical="center" wrapText="1"/>
    </x:xf>
    <x:xf numFmtId="0" fontId="4" fillId="0" borderId="0" xfId="0" applyFont="1" applyAlignment="1">
      <x:alignment vertical="center"/>
    </x:xf>
    <x:xf numFmtId="0" fontId="5" fillId="0" borderId="0" xfId="0" applyFont="1"/>
    <x:xf numFmtId="0" fontId="6" fillId="0" borderId="4" xfId="0" applyFont="1" applyBorder="1"/>
    <x:xf numFmtId="0" fontId="6" fillId="0" borderId="0" xfId="0" applyFont="1"/>
    <x:xf numFmtId="0" fontId="7" fillId="3" borderId="4" xfId="0" applyFont="1" applyFill="1" applyBorder="1"/>
    <x:xf numFmtId="0" fontId="8" fillId="0" borderId="0" xfId="0" applyFont="1"/>
    <x:xf numFmtId="0" fontId="3" fillId="0" borderId="3" xfId="0" applyFont="1" applyBorder="1" applyAlignment="1">
      <x:alignment vertical="center" wrapText="0"/>
    </x:xf>
    <x:xf numFmtId="0" fontId="3" fillId="0" borderId="3" xfId="0" applyFont="1" applyBorder="1" applyAlignment="1">
      <x:alignment vertical="center" wrapText="1"/>
    </x:xf>
    <x:xf numFmtId="164" fontId="0" fillId="0" borderId="0" xfId="0" applyNumberFormat="1" applyFont="1" applyFill="1" applyBorder="1" applyAlignment="1">
      <x:alignment vertical="bottom" wrapText="0"/>
    </x:xf>
    <x:xf numFmtId="164" fontId="3" fillId="0" borderId="0" xfId="0" applyNumberFormat="1" applyFont="1" applyFill="1" applyBorder="1"/>
    <x:xf numFmtId="0" fontId="0" fillId="0" borderId="0" xfId="0" applyNumberFormat="1" applyFont="1" applyFill="1" applyBorder="1" applyAlignment="1">
      <x:alignment vertical="bottom" wrapText="1"/>
    </x:xf>
  </x:cellXfs>
  <x:cellStyles count="1">
    <x:cellStyle name="Normal" xfId="0"/>
  </x:cellStyles>
  <x:dxfs count="7">
    <x:dxf>
      <x:fill>
        <x:patternFill patternType="none"/>
      </x:fill>
      <x:border/>
    </x:dxf>
    <x:dxf>
      <x:fill>
        <x:patternFill>
          <x:bgColor theme="4"/>
        </x:patternFill>
      </x:fill>
      <x:border/>
    </x:dxf>
    <x:dxf>
      <x:fill>
        <x:patternFill>
          <x:bgColor rgb="FFC1E4F5"/>
        </x:patternFill>
      </x:fill>
      <x:border/>
    </x:dxf>
    <x:dxf>
      <x:fill>
        <x:patternFill>
          <x:bgColor theme="0"/>
        </x:patternFill>
      </x:fill>
      <x:border/>
    </x:dxf>
    <x:dxf>
      <x:border>
        <x:left style="thin">
          <x:color theme="4"/>
        </x:left>
        <x:right style="thin">
          <x:color theme="4"/>
        </x:right>
        <x:top style="thin">
          <x:color theme="4"/>
        </x:top>
        <x:bottom style="thin">
          <x:color theme="4"/>
        </x:bottom>
      </x:border>
    </x:dxf>
    <x:dxf>
      <x:font>
        <x:b/>
        <x:color rgb="FF0B6E5E"/>
      </x:font>
      <x:fill>
        <x:patternFill>
          <x:bgColor rgb="FFE8F7F3"/>
        </x:patternFill>
      </x:fill>
      <x:border/>
    </x:dxf>
    <x:dxf>
      <x:font>
        <x:b/>
        <x:color rgb="FFA12B3B"/>
      </x:font>
      <x:fill>
        <x:patternFill>
          <x:bgColor rgb="FFFDECEE"/>
        </x:patternFill>
      </x:fill>
      <x:border/>
    </x:dxf>
  </x:dxfs>
</x:styleSheet>
</file>

<file path=xl/_rels/workbook.xml.rels>&#65279;<?xml version="1.0" encoding="utf-8"?><Relationships xmlns="http://schemas.openxmlformats.org/package/2006/relationships"><Relationship Type="http://schemas.openxmlformats.org/officeDocument/2006/relationships/styles" Target="/xl/styles.xml" Id="R870d01367e254811" /><Relationship Type="http://schemas.openxmlformats.org/officeDocument/2006/relationships/theme" Target="/xl/theme/theme1.xml" Id="Rc29698b1467e480d" /><Relationship Type="http://schemas.openxmlformats.org/officeDocument/2006/relationships/sharedStrings" Target="/xl/sharedStrings.xml" Id="Rb2240bd56b8248c7" /><Relationship Type="http://schemas.openxmlformats.org/officeDocument/2006/relationships/worksheet" Target="/xl/worksheets/sheet1.xml" Id="R8234e9fd11e149a1" /><Relationship Type="http://schemas.openxmlformats.org/officeDocument/2006/relationships/worksheet" Target="/xl/worksheets/sheet2.xml" Id="Rb0cbd57d23994ebf" /><Relationship Type="http://schemas.openxmlformats.org/officeDocument/2006/relationships/worksheet" Target="/xl/worksheets/sheet3.xml" Id="R09a75039d325444d" /><Relationship Type="http://schemas.openxmlformats.org/officeDocument/2006/relationships/worksheet" Target="/xl/worksheets/sheet4.xml" Id="Rf3482c75be544c98" /></Relationships>
</file>

<file path=xl/drawings/_rels/drawing1.xml.rels>&#65279;<?xml version="1.0" encoding="utf-8"?><Relationships xmlns="http://schemas.openxmlformats.org/package/2006/relationships"><Relationship Type="http://schemas.openxmlformats.org/officeDocument/2006/relationships/chart" Target="/xl/drawings/charts/chart1.xml" Id="Rdb3c33770d8749bf" /><Relationship Type="http://schemas.openxmlformats.org/officeDocument/2006/relationships/chart" Target="/xl/drawings/charts/chart2.xml" Id="Rc5e4d706b0234c40" /></Relationships>
</file>

<file path=xl/drawings/charts/chart1.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rPr b="1">
                <a:solidFill>
                  <a:srgbClr val="000000"/>
                </a:solidFill>
                <a:latin typeface="+mn-lt"/>
                <a:ea typeface="+mn-lt"/>
                <a:cs typeface="+mn-lt"/>
              </a:rPr>
              <a:t>Policy V1, V3, and V4: Success Rate</a:t>
            </a:r>
          </a:p>
        </c:rich>
      </c:tx>
      <c:overlay val="0"/>
      <c:txPr>
        <a:bodyPr xmlns:a="http://schemas.openxmlformats.org/drawingml/2006/main" anchorCtr="1"/>
        <a:lstStyle xmlns:a="http://schemas.openxmlformats.org/drawingml/2006/main"/>
        <a:p xmlns:a="http://schemas.openxmlformats.org/drawingml/2006/main">
          <a:pPr>
            <a:defRPr b="1">
              <a:solidFill>
                <a:srgbClr val="000000"/>
              </a:solidFill>
              <a:latin typeface="+mn-lt"/>
              <a:ea typeface="+mn-lt"/>
              <a:cs typeface="+mn-lt"/>
            </a:defRPr>
          </a:pPr>
        </a:p>
      </c:txPr>
    </c:title>
    <c:plotArea>
      <c:barChart>
        <c:barDir val="col"/>
        <c:varyColors val="0"/>
        <c:ser>
          <c:idx val="0"/>
          <c:order val="0"/>
          <c:tx>
            <c:v>Success Rate</c:v>
          </c:tx>
          <c:spPr>
            <a:solidFill xmlns:a="http://schemas.openxmlformats.org/drawingml/2006/main">
              <a:srgbClr val="2F80ED"/>
            </a:solidFill>
            <a:ln xmlns:a="http://schemas.openxmlformats.org/drawingml/2006/main" cmpd="sng">
              <a:noFill/>
            </a:ln>
          </c:spPr>
          <c:cat>
            <c:strRef>
              <c:f>'Chart Data'!$V$2:$V$4</c:f>
              <c:strCache>
                <c:ptCount val="0"/>
              </c:strCache>
            </c:strRef>
          </c:cat>
          <c:val>
            <c:numRef>
              <c:f>'Chart Data'!$W$2:$W$4</c:f>
              <c:numCache>
                <c:formatCode>0%</c:formatCode>
                <c:ptCount val="0"/>
              </c:numCache>
            </c:numRef>
          </c:val>
        </c:ser>
        <c:axId val="1423364170"/>
        <c:axId val="461568330"/>
      </c:barChart>
      <c:catAx>
        <c:axId val="1423364170"/>
        <c:scaling>
          <c:orientation val="minMax"/>
        </c:scaling>
        <c:delete val="0"/>
        <c:axPos val="b"/>
        <c:title>
          <c:tx>
            <c:rich>
              <a:bodyPr xmlns:a="http://schemas.openxmlformats.org/drawingml/2006/main"/>
              <a:lstStyle xmlns:a="http://schemas.openxmlformats.org/drawingml/2006/main"/>
              <a:p xmlns:a="http://schemas.openxmlformats.org/drawingml/2006/main">
                <a:r>
                  <a:rPr sz="1400" b="1">
                    <a:solidFill>
                      <a:srgbClr val="000000"/>
                    </a:solidFill>
                    <a:latin typeface="Arial"/>
                    <a:ea typeface="Arial"/>
                    <a:cs typeface="Arial"/>
                  </a:rPr>
                  <a:t>Policy</a:t>
                </a:r>
              </a:p>
            </c:rich>
          </c:tx>
          <c:overlay val="0"/>
          <c:txPr>
            <a:bodyPr xmlns:a="http://schemas.openxmlformats.org/drawingml/2006/main" anchorCtr="1"/>
            <a:lstStyle xmlns:a="http://schemas.openxmlformats.org/drawingml/2006/main"/>
            <a:p xmlns:a="http://schemas.openxmlformats.org/drawingml/2006/main">
              <a:pPr>
                <a:defRPr sz="1400" b="1">
                  <a:solidFill>
                    <a:srgbClr val="000000"/>
                  </a:solidFill>
                  <a:latin typeface="Arial"/>
                  <a:ea typeface="Arial"/>
                  <a:cs typeface="Arial"/>
                </a:defRPr>
              </a:pPr>
            </a:p>
          </c:txPr>
        </c:title>
        <c:numFmt formatCode="General" sourceLinked="0"/>
        <c:majorTickMark val="none"/>
        <c:minorTickMark val="none"/>
        <c:spPr>
          <a:ln xmlns:a="http://schemas.openxmlformats.org/drawingml/2006/main">
            <a:noFill/>
          </a:ln>
        </c:spPr>
        <c:txPr>
          <a:bodyPr xmlns:a="http://schemas.openxmlformats.org/drawingml/2006/main" anchorCtr="1"/>
          <a:lstStyle xmlns:a="http://schemas.openxmlformats.org/drawingml/2006/main"/>
          <a:p xmlns:a="http://schemas.openxmlformats.org/drawingml/2006/main">
            <a:pPr>
              <a:defRPr sz="1000" b="1" i="0">
                <a:solidFill>
                  <a:srgbClr val="000000"/>
                </a:solidFill>
                <a:latin typeface="Arial"/>
                <a:ea typeface="Arial"/>
                <a:cs typeface="Arial"/>
              </a:defRPr>
            </a:pPr>
          </a:p>
        </c:txPr>
        <c:crossAx val="461568330"/>
      </c:catAx>
      <c:valAx>
        <c:axId val="461568330"/>
        <c:scaling>
          <c:orientation val="minMax"/>
          <c:max val="1"/>
        </c:scaling>
        <c:delete val="0"/>
        <c:axPos val="l"/>
        <c:majorGridlines>
          <c:spPr>
            <a:ln xmlns:a="http://schemas.openxmlformats.org/drawingml/2006/main">
              <a:solidFill>
                <a:srgbClr val="B7B7B7"/>
              </a:solidFill>
            </a:ln>
          </c:spPr>
        </c:majorGridlines>
        <c:title>
          <c:tx>
            <c:rich>
              <a:bodyPr xmlns:a="http://schemas.openxmlformats.org/drawingml/2006/main"/>
              <a:lstStyle xmlns:a="http://schemas.openxmlformats.org/drawingml/2006/main"/>
              <a:p xmlns:a="http://schemas.openxmlformats.org/drawingml/2006/main">
                <a:r>
                  <a:rPr sz="1400" b="1">
                    <a:solidFill>
                      <a:srgbClr val="000000"/>
                    </a:solidFill>
                    <a:latin typeface="Arial"/>
                    <a:ea typeface="Arial"/>
                    <a:cs typeface="Arial"/>
                  </a:rPr>
                  <a:t>Success Rate</a:t>
                </a:r>
              </a:p>
            </c:rich>
          </c:tx>
          <c:overlay val="0"/>
          <c:txPr>
            <a:bodyPr xmlns:a="http://schemas.openxmlformats.org/drawingml/2006/main" anchorCtr="1"/>
            <a:lstStyle xmlns:a="http://schemas.openxmlformats.org/drawingml/2006/main"/>
            <a:p xmlns:a="http://schemas.openxmlformats.org/drawingml/2006/main">
              <a:pPr>
                <a:defRPr sz="1400" b="1">
                  <a:solidFill>
                    <a:srgbClr val="000000"/>
                  </a:solidFill>
                  <a:latin typeface="Arial"/>
                  <a:ea typeface="Arial"/>
                  <a:cs typeface="Arial"/>
                </a:defRPr>
              </a:pPr>
            </a:p>
          </c:txPr>
        </c:title>
        <c:numFmt formatCode="0%" sourceLinked="0"/>
        <c:majorTickMark val="none"/>
        <c:minorTickMark val="none"/>
        <c:tickLblPos val="nextTo"/>
        <c:spPr>
          <a:ln xmlns:a="http://schemas.openxmlformats.org/drawingml/2006/main">
            <a:noFill/>
          </a:ln>
        </c:spPr>
        <c:txPr>
          <a:bodyPr xmlns:a="http://schemas.openxmlformats.org/drawingml/2006/main" anchorCtr="1"/>
          <a:lstStyle xmlns:a="http://schemas.openxmlformats.org/drawingml/2006/main"/>
          <a:p xmlns:a="http://schemas.openxmlformats.org/drawingml/2006/main">
            <a:pPr>
              <a:defRPr sz="1000" b="1" i="0">
                <a:solidFill>
                  <a:srgbClr val="000000"/>
                </a:solidFill>
                <a:latin typeface="Arial"/>
                <a:ea typeface="Arial"/>
                <a:cs typeface="Arial"/>
              </a:defRPr>
            </a:pPr>
          </a:p>
        </c:txPr>
        <c:crossAx val="1423364170"/>
        <c:crossBetween val="between"/>
      </c:valAx>
    </c:plotArea>
    <c:plotVisOnly val="1"/>
  </c:chart>
</c:chartSpace>
</file>

<file path=xl/drawings/charts/chart2.xml><?xml version="1.0" encoding="utf-8"?>
<c:chartSpace xmlns:c="http://schemas.openxmlformats.org/drawingml/2006/chart">
  <c:lang val="en-US"/>
  <c:chart>
    <c:title>
      <c:tx>
        <c:rich>
          <a:bodyPr xmlns:a="http://schemas.openxmlformats.org/drawingml/2006/main"/>
          <a:lstStyle xmlns:a="http://schemas.openxmlformats.org/drawingml/2006/main"/>
          <a:p xmlns:a="http://schemas.openxmlformats.org/drawingml/2006/main">
            <a:r>
              <a:rPr b="1">
                <a:solidFill>
                  <a:srgbClr val="000000"/>
                </a:solidFill>
                <a:latin typeface="+mn-lt"/>
                <a:ea typeface="+mn-lt"/>
                <a:cs typeface="+mn-lt"/>
              </a:rPr>
              <a:t>Same task under different definitions and conditions</a:t>
            </a:r>
          </a:p>
        </c:rich>
      </c:tx>
      <c:overlay val="0"/>
      <c:txPr>
        <a:bodyPr xmlns:a="http://schemas.openxmlformats.org/drawingml/2006/main" anchorCtr="1"/>
        <a:lstStyle xmlns:a="http://schemas.openxmlformats.org/drawingml/2006/main"/>
        <a:p xmlns:a="http://schemas.openxmlformats.org/drawingml/2006/main">
          <a:pPr>
            <a:defRPr b="1">
              <a:solidFill>
                <a:srgbClr val="000000"/>
              </a:solidFill>
              <a:latin typeface="+mn-lt"/>
              <a:ea typeface="+mn-lt"/>
              <a:cs typeface="+mn-lt"/>
            </a:defRPr>
          </a:pPr>
        </a:p>
      </c:txPr>
    </c:title>
    <c:plotArea>
      <c:barChart>
        <c:barDir val="col"/>
        <c:varyColors val="0"/>
        <c:ser>
          <c:idx val="0"/>
          <c:order val="0"/>
          <c:tx>
            <c:v>Policy v4</c:v>
          </c:tx>
          <c:spPr>
            <a:solidFill xmlns:a="http://schemas.openxmlformats.org/drawingml/2006/main">
              <a:srgbClr val="2F80ED"/>
            </a:solidFill>
            <a:ln xmlns:a="http://schemas.openxmlformats.org/drawingml/2006/main" cmpd="sng">
              <a:noFill/>
            </a:ln>
          </c:spPr>
          <c:cat>
            <c:strRef>
              <c:f>'Chart Data'!$O$2:$O$3</c:f>
              <c:strCache>
                <c:ptCount val="0"/>
              </c:strCache>
            </c:strRef>
          </c:cat>
          <c:val>
            <c:numRef>
              <c:f>'Chart Data'!$P$2:$P$3</c:f>
              <c:numCache>
                <c:formatCode>0%</c:formatCode>
                <c:ptCount val="0"/>
              </c:numCache>
            </c:numRef>
          </c:val>
        </c:ser>
        <c:ser>
          <c:idx val="1"/>
          <c:order val="1"/>
          <c:tx>
            <c:v>Policy v2</c:v>
          </c:tx>
          <c:spPr>
            <a:solidFill xmlns:a="http://schemas.openxmlformats.org/drawingml/2006/main">
              <a:srgbClr val="F59E0B"/>
            </a:solidFill>
            <a:ln xmlns:a="http://schemas.openxmlformats.org/drawingml/2006/main" cmpd="sng">
              <a:noFill/>
            </a:ln>
          </c:spPr>
          <c:cat>
            <c:strRef>
              <c:f>'Chart Data'!$O$2:$O$3</c:f>
              <c:strCache>
                <c:ptCount val="0"/>
              </c:strCache>
            </c:strRef>
          </c:cat>
          <c:val>
            <c:numRef>
              <c:f>'Chart Data'!$Q$2:$Q$3</c:f>
              <c:numCache>
                <c:formatCode>0%</c:formatCode>
                <c:ptCount val="0"/>
              </c:numCache>
            </c:numRef>
          </c:val>
        </c:ser>
        <c:ser>
          <c:idx val="2"/>
          <c:order val="2"/>
          <c:tx>
            <c:v>Pi0.5</c:v>
          </c:tx>
          <c:spPr>
            <a:solidFill xmlns:a="http://schemas.openxmlformats.org/drawingml/2006/main">
              <a:srgbClr val="18A999"/>
            </a:solidFill>
          </c:spPr>
          <c:cat>
            <c:strRef>
              <c:f>'Chart Data'!$O$2:$O$3</c:f>
              <c:strCache>
                <c:ptCount val="0"/>
              </c:strCache>
            </c:strRef>
          </c:cat>
          <c:val>
            <c:numRef>
              <c:f>'Chart Data'!$R$2:$R$3</c:f>
              <c:numCache>
                <c:formatCode>0%</c:formatCode>
                <c:ptCount val="0"/>
              </c:numCache>
            </c:numRef>
          </c:val>
        </c:ser>
        <c:axId val="1940828110"/>
        <c:axId val="1953538522"/>
      </c:barChart>
      <c:catAx>
        <c:axId val="1940828110"/>
        <c:scaling>
          <c:orientation val="minMax"/>
        </c:scaling>
        <c:delete val="0"/>
        <c:axPos val="b"/>
        <c:title>
          <c:tx>
            <c:rich>
              <a:bodyPr xmlns:a="http://schemas.openxmlformats.org/drawingml/2006/main"/>
              <a:lstStyle xmlns:a="http://schemas.openxmlformats.org/drawingml/2006/main"/>
              <a:p xmlns:a="http://schemas.openxmlformats.org/drawingml/2006/main">
                <a:r>
                  <a:rPr sz="1400" b="1">
                    <a:solidFill>
                      <a:srgbClr val="000000"/>
                    </a:solidFill>
                    <a:latin typeface="+mn-lt"/>
                    <a:ea typeface="+mn-lt"/>
                    <a:cs typeface="+mn-lt"/>
                  </a:rPr>
                  <a:t>Task Definition</a:t>
                </a:r>
              </a:p>
            </c:rich>
          </c:tx>
          <c:overlay val="0"/>
          <c:txPr>
            <a:bodyPr xmlns:a="http://schemas.openxmlformats.org/drawingml/2006/main" anchorCtr="1"/>
            <a:lstStyle xmlns:a="http://schemas.openxmlformats.org/drawingml/2006/main"/>
            <a:p xmlns:a="http://schemas.openxmlformats.org/drawingml/2006/main">
              <a:pPr>
                <a:defRPr sz="1400" b="1">
                  <a:solidFill>
                    <a:srgbClr val="000000"/>
                  </a:solidFill>
                  <a:latin typeface="+mn-lt"/>
                  <a:ea typeface="+mn-lt"/>
                  <a:cs typeface="+mn-lt"/>
                </a:defRPr>
              </a:pPr>
            </a:p>
          </c:txPr>
        </c:title>
        <c:numFmt formatCode="General" sourceLinked="0"/>
        <c:majorTickMark val="none"/>
        <c:minorTickMark val="none"/>
        <c:spPr>
          <a:ln xmlns:a="http://schemas.openxmlformats.org/drawingml/2006/main">
            <a:noFill/>
          </a:ln>
        </c:spPr>
        <c:txPr>
          <a:bodyPr xmlns:a="http://schemas.openxmlformats.org/drawingml/2006/main" anchorCtr="1"/>
          <a:lstStyle xmlns:a="http://schemas.openxmlformats.org/drawingml/2006/main"/>
          <a:p xmlns:a="http://schemas.openxmlformats.org/drawingml/2006/main">
            <a:pPr>
              <a:defRPr sz="1000" b="1" i="0">
                <a:solidFill>
                  <a:srgbClr val="000000"/>
                </a:solidFill>
                <a:latin typeface="Arial"/>
                <a:ea typeface="Arial"/>
                <a:cs typeface="Arial"/>
              </a:defRPr>
            </a:pPr>
          </a:p>
        </c:txPr>
        <c:crossAx val="1953538522"/>
      </c:catAx>
      <c:valAx>
        <c:axId val="1953538522"/>
        <c:scaling>
          <c:orientation val="minMax"/>
          <c:max val="1"/>
        </c:scaling>
        <c:delete val="0"/>
        <c:axPos val="l"/>
        <c:majorGridlines>
          <c:spPr>
            <a:ln xmlns:a="http://schemas.openxmlformats.org/drawingml/2006/main">
              <a:solidFill>
                <a:srgbClr val="B7B7B7"/>
              </a:solidFill>
            </a:ln>
          </c:spPr>
        </c:majorGridlines>
        <c:title>
          <c:tx>
            <c:rich>
              <a:bodyPr xmlns:a="http://schemas.openxmlformats.org/drawingml/2006/main"/>
              <a:lstStyle xmlns:a="http://schemas.openxmlformats.org/drawingml/2006/main"/>
              <a:p xmlns:a="http://schemas.openxmlformats.org/drawingml/2006/main">
                <a:r>
                  <a:rPr sz="1400" b="1">
                    <a:solidFill>
                      <a:srgbClr val="000000"/>
                    </a:solidFill>
                    <a:latin typeface="+mn-lt"/>
                    <a:ea typeface="+mn-lt"/>
                    <a:cs typeface="+mn-lt"/>
                  </a:rPr>
                  <a:t>Success Rate</a:t>
                </a:r>
              </a:p>
            </c:rich>
          </c:tx>
          <c:overlay val="0"/>
          <c:txPr>
            <a:bodyPr xmlns:a="http://schemas.openxmlformats.org/drawingml/2006/main" anchorCtr="1"/>
            <a:lstStyle xmlns:a="http://schemas.openxmlformats.org/drawingml/2006/main"/>
            <a:p xmlns:a="http://schemas.openxmlformats.org/drawingml/2006/main">
              <a:pPr>
                <a:defRPr sz="1400" b="1">
                  <a:solidFill>
                    <a:srgbClr val="000000"/>
                  </a:solidFill>
                  <a:latin typeface="+mn-lt"/>
                  <a:ea typeface="+mn-lt"/>
                  <a:cs typeface="+mn-lt"/>
                </a:defRPr>
              </a:pPr>
            </a:p>
          </c:txPr>
        </c:title>
        <c:numFmt formatCode="0%" sourceLinked="0"/>
        <c:majorTickMark val="none"/>
        <c:minorTickMark val="none"/>
        <c:tickLblPos val="nextTo"/>
        <c:spPr>
          <a:ln xmlns:a="http://schemas.openxmlformats.org/drawingml/2006/main">
            <a:noFill/>
          </a:ln>
        </c:spPr>
        <c:txPr>
          <a:bodyPr xmlns:a="http://schemas.openxmlformats.org/drawingml/2006/main" anchorCtr="1"/>
          <a:lstStyle xmlns:a="http://schemas.openxmlformats.org/drawingml/2006/main"/>
          <a:p xmlns:a="http://schemas.openxmlformats.org/drawingml/2006/main">
            <a:pPr>
              <a:defRPr sz="1000" b="1" i="0">
                <a:solidFill>
                  <a:srgbClr val="000000"/>
                </a:solidFill>
                <a:latin typeface="Arial"/>
                <a:ea typeface="Arial"/>
                <a:cs typeface="Arial"/>
              </a:defRPr>
            </a:pPr>
          </a:p>
        </c:txPr>
        <c:crossAx val="1940828110"/>
        <c:crossBetween val="between"/>
      </c:valAx>
    </c:plotArea>
    <c:legend>
      <c:legendPos val="t"/>
      <c:overlay val="0"/>
      <c:txPr>
        <a:bodyPr xmlns:a="http://schemas.openxmlformats.org/drawingml/2006/main" anchorCtr="1"/>
        <a:lstStyle xmlns:a="http://schemas.openxmlformats.org/drawingml/2006/main"/>
        <a:p xmlns:a="http://schemas.openxmlformats.org/drawingml/2006/main">
          <a:pPr>
            <a:defRPr sz="1000" b="1" i="0">
              <a:solidFill>
                <a:srgbClr val="000000"/>
              </a:solidFill>
              <a:latin typeface="Arial"/>
              <a:ea typeface="Arial"/>
              <a:cs typeface="Arial"/>
            </a:defRPr>
          </a:pPr>
        </a:p>
      </c:txPr>
    </c:legend>
    <c:plotVisOnly val="1"/>
  </c:chart>
</c:chartSpace>
</file>

<file path=xl/drawings/drawing1.xml><?xml version="1.0" encoding="utf-8"?>
<xdr:wsDr xmlns:xdr="http://schemas.openxmlformats.org/drawingml/2006/spreadsheetDrawing">
  <xdr:twoCellAnchor>
    <xdr:from>
      <xdr:col>0</xdr:col>
      <xdr:colOff>0</xdr:colOff>
      <xdr:row>4</xdr:row>
      <xdr:rowOff>0</xdr:rowOff>
    </xdr:from>
    <xdr:to>
      <xdr:col>16</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b3c33770d8749bf"/>
        </a:graphicData>
      </a:graphic>
    </xdr:graphicFrame>
    <xdr:clientData/>
  </xdr:twoCellAnchor>
  <xdr:oneCellAnchor>
    <xdr:from>
      <xdr:col>0</xdr:col>
      <xdr:colOff>0</xdr:colOff>
      <xdr:row>21</xdr:row>
      <xdr:rowOff>66675</xdr:rowOff>
    </xdr:from>
    <xdr:ext cx="12801600" cy="3600450"/>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5e4d706b0234c40"/>
        </a:graphicData>
      </a:graphic>
    </xdr:graphicFrame>
    <xdr:clientData/>
  </xdr:oneCellAnchor>
</xdr:wsDr>
</file>

<file path=xl/tables/table1.xml><?xml version="1.0" encoding="utf-8"?>
<x:table xmlns:x="http://schemas.openxmlformats.org/spreadsheetml/2006/main" id="1" name="PolicyTrials" displayName="PolicyTrials" ref="A1:J152">
  <x:tableColumns count="10">
    <x:tableColumn id="1" name="Source Sheet"/>
    <x:tableColumn id="2" name="Google Sheets Table Label"/>
    <x:tableColumn id="3" name="Trial #"/>
    <x:tableColumn id="4" name="Result"/>
    <x:tableColumn id="5" name="Success (1/0)"/>
    <x:tableColumn id="6" name="Ball Spot"/>
    <x:tableColumn id="7" name="Arm Start"/>
    <x:tableColumn id="8" name="Variation"/>
    <x:tableColumn id="9" name="Failure Notes"/>
    <x:tableColumn id="10" name="Source Cell"/>
  </x:tableColumns>
  <x:tableStyleInfo name="Trials-style" showFirstColumn="1" showLastColumn="1" showRowStripes="1" showColumnStripes="0"/>
</x: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cf3eda8aa5c4dc5" /></Relationships>
</file>

<file path=xl/worksheets/_rels/sheet3.xml.rels>&#65279;<?xml version="1.0" encoding="utf-8"?><Relationships xmlns="http://schemas.openxmlformats.org/package/2006/relationships"><Relationship Type="http://schemas.openxmlformats.org/officeDocument/2006/relationships/table" Target="/xl/tables/table1.xml" Id="Rdf89bd504b6647b8" /></Relationships>
</file>

<file path=xl/worksheets/sheet1.xml><?xml version="1.0" encoding="utf-8"?>
<x:worksheet xmlns:x="http://schemas.openxmlformats.org/spreadsheetml/2006/main">
  <x:sheetViews>
    <x:sheetView showGridLines="0" workbookViewId="0"/>
  </x:sheetViews>
  <x:sheetFormatPr defaultColWidth="12.630000114440918" defaultRowHeight="15"/>
  <x:cols>
    <x:col min="1" max="16" width="10.5" customWidth="1"/>
    <x:col min="17" max="26" width="8.630000114440918" customWidth="1"/>
  </x:cols>
  <x:sheetData>
    <x:row r="1">
      <x:c r="A1" s="14" t="s">
        <x:v>0</x:v>
      </x:c>
      <x:c r="B1" s="14"/>
      <x:c r="C1" s="14"/>
      <x:c r="D1" s="14"/>
      <x:c r="E1" s="14"/>
      <x:c r="F1" s="14"/>
      <x:c r="G1" s="14"/>
      <x:c r="H1" s="14"/>
      <x:c r="I1" s="14"/>
      <x:c r="J1" s="14"/>
      <x:c r="K1" s="14"/>
      <x:c r="L1" s="14"/>
      <x:c r="M1" s="14"/>
      <x:c r="N1" s="14"/>
      <x:c r="O1" s="14"/>
      <x:c r="P1" s="14"/>
    </x:row>
    <x:row r="2">
      <x:c r="A2" s="15" t="s">
        <x:v>1</x:v>
      </x:c>
      <x:c r="B2" s="15"/>
      <x:c r="C2" s="15"/>
      <x:c r="D2" s="15"/>
      <x:c r="E2" s="15"/>
      <x:c r="F2" s="15"/>
      <x:c r="G2" s="15"/>
      <x:c r="H2" s="15"/>
      <x:c r="I2" s="15"/>
      <x:c r="J2" s="15"/>
      <x:c r="K2" s="15"/>
      <x:c r="L2" s="15"/>
      <x:c r="M2" s="15"/>
      <x:c r="N2" s="15"/>
      <x:c r="O2" s="15"/>
      <x:c r="P2" s="15"/>
    </x:row>
    <x:row r="3">
      <x:c r="A3" s="16"/>
      <x:c r="B3" s="16"/>
      <x:c r="C3" s="16"/>
      <x:c r="D3" s="16"/>
      <x:c r="E3" s="16"/>
      <x:c r="F3" s="16"/>
      <x:c r="G3" s="16"/>
      <x:c r="H3" s="16"/>
      <x:c r="I3" s="16"/>
      <x:c r="J3" s="16"/>
      <x:c r="K3" s="16"/>
      <x:c r="L3" s="16"/>
      <x:c r="M3" s="16"/>
      <x:c r="N3" s="16"/>
      <x:c r="O3" s="16"/>
      <x:c r="P3" s="16"/>
    </x:row>
    <x:row r="4">
      <x:c r="A4" s="17"/>
      <x:c r="B4" s="17"/>
      <x:c r="C4" s="17"/>
      <x:c r="D4" s="17"/>
      <x:c r="E4" s="17"/>
      <x:c r="F4" s="17"/>
      <x:c r="G4" s="17"/>
      <x:c r="H4" s="17"/>
      <x:c r="I4" s="17"/>
      <x:c r="J4" s="17"/>
      <x:c r="K4" s="17"/>
      <x:c r="L4" s="17"/>
      <x:c r="M4" s="17"/>
      <x:c r="N4" s="17"/>
      <x:c r="O4" s="17"/>
      <x:c r="P4" s="17"/>
    </x:row>
    <x:row r="5">
      <x:c r="A5" s="17"/>
      <x:c r="B5" s="17"/>
      <x:c r="C5" s="17"/>
      <x:c r="D5" s="17"/>
      <x:c r="E5" s="17"/>
      <x:c r="F5" s="17"/>
      <x:c r="G5" s="17"/>
      <x:c r="H5" s="17"/>
      <x:c r="I5" s="17"/>
      <x:c r="J5" s="17"/>
      <x:c r="K5" s="17"/>
      <x:c r="L5" s="17"/>
      <x:c r="M5" s="17"/>
      <x:c r="N5" s="17"/>
      <x:c r="O5" s="17"/>
      <x:c r="P5" s="17"/>
    </x:row>
    <x:row r="6">
      <x:c r="A6" s="17"/>
      <x:c r="B6" s="17"/>
      <x:c r="C6" s="17"/>
      <x:c r="D6" s="17"/>
      <x:c r="E6" s="17"/>
      <x:c r="F6" s="17"/>
      <x:c r="G6" s="17"/>
      <x:c r="H6" s="17"/>
      <x:c r="I6" s="17"/>
      <x:c r="J6" s="17"/>
      <x:c r="K6" s="17"/>
      <x:c r="L6" s="17"/>
      <x:c r="M6" s="17"/>
      <x:c r="N6" s="17"/>
      <x:c r="O6" s="17"/>
      <x:c r="P6" s="17"/>
    </x:row>
    <x:row r="7">
      <x:c r="A7" s="17"/>
      <x:c r="B7" s="17"/>
      <x:c r="C7" s="17"/>
      <x:c r="D7" s="17"/>
      <x:c r="E7" s="17"/>
      <x:c r="F7" s="17"/>
      <x:c r="G7" s="17"/>
      <x:c r="H7" s="17"/>
      <x:c r="I7" s="17"/>
      <x:c r="J7" s="17"/>
      <x:c r="K7" s="17"/>
      <x:c r="L7" s="17"/>
      <x:c r="M7" s="17"/>
      <x:c r="N7" s="17"/>
      <x:c r="O7" s="17"/>
      <x:c r="P7" s="17"/>
    </x:row>
    <x:row r="8">
      <x:c r="A8" s="17"/>
      <x:c r="B8" s="17"/>
      <x:c r="C8" s="17"/>
      <x:c r="D8" s="17"/>
      <x:c r="E8" s="17"/>
      <x:c r="F8" s="17"/>
      <x:c r="G8" s="17"/>
      <x:c r="H8" s="17"/>
      <x:c r="I8" s="17"/>
      <x:c r="J8" s="17"/>
      <x:c r="K8" s="17"/>
      <x:c r="L8" s="17"/>
      <x:c r="M8" s="17"/>
      <x:c r="N8" s="17"/>
      <x:c r="O8" s="17"/>
      <x:c r="P8" s="17"/>
    </x:row>
    <x:row r="9">
      <x:c r="A9" s="17"/>
      <x:c r="B9" s="17"/>
      <x:c r="C9" s="17"/>
      <x:c r="D9" s="17"/>
      <x:c r="E9" s="17"/>
      <x:c r="F9" s="17"/>
      <x:c r="G9" s="17"/>
      <x:c r="H9" s="17"/>
      <x:c r="I9" s="17"/>
      <x:c r="J9" s="17"/>
      <x:c r="K9" s="17"/>
      <x:c r="L9" s="17"/>
      <x:c r="M9" s="17"/>
      <x:c r="N9" s="17"/>
      <x:c r="O9" s="17"/>
      <x:c r="P9" s="17"/>
    </x:row>
    <x:row r="10">
      <x:c r="A10" s="17"/>
      <x:c r="B10" s="17"/>
      <x:c r="C10" s="17"/>
      <x:c r="D10" s="17"/>
      <x:c r="E10" s="17"/>
      <x:c r="F10" s="17"/>
      <x:c r="G10" s="17"/>
      <x:c r="H10" s="17"/>
      <x:c r="I10" s="17"/>
      <x:c r="J10" s="17"/>
      <x:c r="K10" s="17"/>
      <x:c r="L10" s="17"/>
      <x:c r="M10" s="17"/>
      <x:c r="N10" s="17"/>
      <x:c r="O10" s="17"/>
      <x:c r="P10" s="17"/>
    </x:row>
    <x:row r="11">
      <x:c r="A11" s="17"/>
      <x:c r="B11" s="17"/>
      <x:c r="C11" s="17"/>
      <x:c r="D11" s="17"/>
      <x:c r="E11" s="17"/>
      <x:c r="F11" s="17"/>
      <x:c r="G11" s="17"/>
      <x:c r="H11" s="17"/>
      <x:c r="I11" s="17"/>
      <x:c r="J11" s="17"/>
      <x:c r="K11" s="17"/>
      <x:c r="L11" s="17"/>
      <x:c r="M11" s="17"/>
      <x:c r="N11" s="17"/>
      <x:c r="O11" s="17"/>
      <x:c r="P11" s="17"/>
    </x:row>
    <x:row r="12">
      <x:c r="A12" s="17"/>
      <x:c r="B12" s="17"/>
      <x:c r="C12" s="17"/>
      <x:c r="D12" s="17"/>
      <x:c r="E12" s="17"/>
      <x:c r="F12" s="17"/>
      <x:c r="G12" s="17"/>
      <x:c r="H12" s="17"/>
      <x:c r="I12" s="17"/>
      <x:c r="J12" s="17"/>
      <x:c r="K12" s="17"/>
      <x:c r="L12" s="17"/>
      <x:c r="M12" s="17"/>
      <x:c r="N12" s="17"/>
      <x:c r="O12" s="17"/>
      <x:c r="P12" s="17"/>
    </x:row>
    <x:row r="13">
      <x:c r="A13" s="17"/>
      <x:c r="B13" s="17"/>
      <x:c r="C13" s="17"/>
      <x:c r="D13" s="17"/>
      <x:c r="E13" s="17"/>
      <x:c r="F13" s="17"/>
      <x:c r="G13" s="17"/>
      <x:c r="H13" s="17"/>
      <x:c r="I13" s="17"/>
      <x:c r="J13" s="17"/>
      <x:c r="K13" s="17"/>
      <x:c r="L13" s="17"/>
      <x:c r="M13" s="17"/>
      <x:c r="N13" s="17"/>
      <x:c r="O13" s="17"/>
      <x:c r="P13" s="17"/>
    </x:row>
    <x:row r="14">
      <x:c r="A14" s="17"/>
      <x:c r="B14" s="17"/>
      <x:c r="C14" s="17"/>
      <x:c r="D14" s="17"/>
      <x:c r="E14" s="17"/>
      <x:c r="F14" s="17"/>
      <x:c r="G14" s="17"/>
      <x:c r="H14" s="17"/>
      <x:c r="I14" s="17"/>
      <x:c r="J14" s="17"/>
      <x:c r="K14" s="17"/>
      <x:c r="L14" s="17"/>
      <x:c r="M14" s="17"/>
      <x:c r="N14" s="17"/>
      <x:c r="O14" s="17"/>
      <x:c r="P14" s="17"/>
    </x:row>
    <x:row r="15">
      <x:c r="A15" s="17"/>
      <x:c r="B15" s="17"/>
      <x:c r="C15" s="17"/>
      <x:c r="D15" s="17"/>
      <x:c r="E15" s="17"/>
      <x:c r="F15" s="17"/>
      <x:c r="G15" s="17"/>
      <x:c r="H15" s="17"/>
      <x:c r="I15" s="17"/>
      <x:c r="J15" s="17"/>
      <x:c r="K15" s="17"/>
      <x:c r="L15" s="17"/>
      <x:c r="M15" s="17"/>
      <x:c r="N15" s="17"/>
      <x:c r="O15" s="17"/>
      <x:c r="P15" s="17"/>
    </x:row>
    <x:row r="16">
      <x:c r="A16" s="17"/>
      <x:c r="B16" s="17"/>
      <x:c r="C16" s="17"/>
      <x:c r="D16" s="17"/>
      <x:c r="E16" s="17"/>
      <x:c r="F16" s="17"/>
      <x:c r="G16" s="17"/>
      <x:c r="H16" s="17"/>
      <x:c r="I16" s="17"/>
      <x:c r="J16" s="17"/>
      <x:c r="K16" s="17"/>
      <x:c r="L16" s="17"/>
      <x:c r="M16" s="17"/>
      <x:c r="N16" s="17"/>
      <x:c r="O16" s="17"/>
      <x:c r="P16" s="17"/>
    </x:row>
    <x:row r="17">
      <x:c r="A17" s="17"/>
      <x:c r="B17" s="17"/>
      <x:c r="C17" s="17"/>
      <x:c r="D17" s="17"/>
      <x:c r="E17" s="17"/>
      <x:c r="F17" s="17"/>
      <x:c r="G17" s="17"/>
      <x:c r="H17" s="17"/>
      <x:c r="I17" s="17"/>
      <x:c r="J17" s="17"/>
      <x:c r="K17" s="17"/>
      <x:c r="L17" s="17"/>
      <x:c r="M17" s="17"/>
      <x:c r="N17" s="17"/>
      <x:c r="O17" s="17"/>
      <x:c r="P17" s="17"/>
    </x:row>
    <x:row r="18">
      <x:c r="A18" s="17"/>
      <x:c r="B18" s="17"/>
      <x:c r="C18" s="17"/>
      <x:c r="D18" s="17"/>
      <x:c r="E18" s="17"/>
      <x:c r="F18" s="17"/>
      <x:c r="G18" s="17"/>
      <x:c r="H18" s="17"/>
      <x:c r="I18" s="17"/>
      <x:c r="J18" s="17"/>
      <x:c r="K18" s="17"/>
      <x:c r="L18" s="17"/>
      <x:c r="M18" s="17"/>
      <x:c r="N18" s="17"/>
      <x:c r="O18" s="17"/>
      <x:c r="P18" s="17"/>
    </x:row>
    <x:row r="19">
      <x:c r="A19" s="17"/>
      <x:c r="B19" s="17"/>
      <x:c r="C19" s="17"/>
      <x:c r="D19" s="17"/>
      <x:c r="E19" s="17"/>
      <x:c r="F19" s="17"/>
      <x:c r="G19" s="17"/>
      <x:c r="H19" s="17"/>
      <x:c r="I19" s="17"/>
      <x:c r="J19" s="17"/>
      <x:c r="K19" s="17"/>
      <x:c r="L19" s="17"/>
      <x:c r="M19" s="17"/>
      <x:c r="N19" s="17"/>
      <x:c r="O19" s="17"/>
      <x:c r="P19" s="17"/>
    </x:row>
    <x:row r="20">
      <x:c r="A20" s="17"/>
      <x:c r="B20" s="17"/>
      <x:c r="C20" s="17"/>
      <x:c r="D20" s="17"/>
      <x:c r="E20" s="17"/>
      <x:c r="F20" s="17"/>
      <x:c r="G20" s="17"/>
      <x:c r="H20" s="17"/>
      <x:c r="I20" s="17"/>
      <x:c r="J20" s="17"/>
      <x:c r="K20" s="17"/>
      <x:c r="L20" s="17"/>
      <x:c r="M20" s="17"/>
      <x:c r="N20" s="17"/>
      <x:c r="O20" s="17"/>
      <x:c r="P20" s="17"/>
    </x:row>
    <x:row r="21" ht="15.75" customHeight="1">
      <x:c r="A21" s="17"/>
      <x:c r="B21" s="17"/>
      <x:c r="C21" s="17"/>
      <x:c r="D21" s="17"/>
      <x:c r="E21" s="17"/>
      <x:c r="F21" s="17"/>
      <x:c r="G21" s="17"/>
      <x:c r="H21" s="17"/>
      <x:c r="I21" s="17"/>
      <x:c r="J21" s="17"/>
      <x:c r="K21" s="17"/>
      <x:c r="L21" s="17"/>
      <x:c r="M21" s="17"/>
      <x:c r="N21" s="17"/>
      <x:c r="O21" s="17"/>
      <x:c r="P21" s="17"/>
    </x:row>
    <x:row r="22" ht="15.75" customHeight="1">
      <x:c r="A22" s="17"/>
      <x:c r="B22" s="17"/>
      <x:c r="C22" s="17"/>
      <x:c r="D22" s="17"/>
      <x:c r="E22" s="17"/>
      <x:c r="F22" s="17"/>
      <x:c r="G22" s="17"/>
      <x:c r="H22" s="17"/>
      <x:c r="I22" s="17"/>
      <x:c r="J22" s="17"/>
      <x:c r="K22" s="17"/>
      <x:c r="L22" s="17"/>
      <x:c r="M22" s="17"/>
      <x:c r="N22" s="17"/>
      <x:c r="O22" s="17"/>
      <x:c r="P22" s="17"/>
    </x:row>
    <x:row r="23" ht="15.75" customHeight="1">
      <x:c r="A23" s="17"/>
      <x:c r="B23" s="17"/>
      <x:c r="C23" s="17"/>
      <x:c r="D23" s="17"/>
      <x:c r="E23" s="17"/>
      <x:c r="F23" s="17"/>
      <x:c r="G23" s="17"/>
      <x:c r="H23" s="17"/>
      <x:c r="I23" s="17"/>
      <x:c r="J23" s="17"/>
      <x:c r="K23" s="17"/>
      <x:c r="L23" s="17"/>
      <x:c r="M23" s="17"/>
      <x:c r="N23" s="17"/>
      <x:c r="O23" s="17"/>
      <x:c r="P23" s="17"/>
    </x:row>
    <x:row r="24" ht="15.75" customHeight="1">
      <x:c r="A24" s="17"/>
      <x:c r="B24" s="17"/>
      <x:c r="C24" s="17"/>
      <x:c r="D24" s="17"/>
      <x:c r="E24" s="17"/>
      <x:c r="F24" s="17"/>
      <x:c r="G24" s="17"/>
      <x:c r="H24" s="17"/>
      <x:c r="I24" s="17"/>
      <x:c r="J24" s="17"/>
      <x:c r="K24" s="17"/>
      <x:c r="L24" s="17"/>
      <x:c r="M24" s="17"/>
      <x:c r="N24" s="17"/>
      <x:c r="O24" s="17"/>
      <x:c r="P24" s="17"/>
    </x:row>
    <x:row r="25" ht="15.75" customHeight="1">
      <x:c r="A25" s="17"/>
      <x:c r="B25" s="17"/>
      <x:c r="C25" s="17"/>
      <x:c r="D25" s="17"/>
      <x:c r="E25" s="17"/>
      <x:c r="F25" s="17"/>
      <x:c r="G25" s="17"/>
      <x:c r="H25" s="17"/>
      <x:c r="I25" s="17"/>
      <x:c r="J25" s="17"/>
      <x:c r="K25" s="17"/>
      <x:c r="L25" s="17"/>
      <x:c r="M25" s="17"/>
      <x:c r="N25" s="17"/>
      <x:c r="O25" s="17"/>
      <x:c r="P25" s="17"/>
    </x:row>
    <x:row r="26" ht="15.75" customHeight="1">
      <x:c r="A26" s="17"/>
      <x:c r="B26" s="17"/>
      <x:c r="C26" s="17"/>
      <x:c r="D26" s="17"/>
      <x:c r="E26" s="17"/>
      <x:c r="F26" s="17"/>
      <x:c r="G26" s="17"/>
      <x:c r="H26" s="17"/>
      <x:c r="I26" s="17"/>
      <x:c r="J26" s="17"/>
      <x:c r="K26" s="17"/>
      <x:c r="L26" s="17"/>
      <x:c r="M26" s="17"/>
      <x:c r="N26" s="17"/>
      <x:c r="O26" s="17"/>
      <x:c r="P26" s="17"/>
    </x:row>
    <x:row r="27" ht="15.75" customHeight="1">
      <x:c r="A27" s="17"/>
      <x:c r="B27" s="17"/>
      <x:c r="C27" s="17"/>
      <x:c r="D27" s="17"/>
      <x:c r="E27" s="17"/>
      <x:c r="F27" s="17"/>
      <x:c r="G27" s="17"/>
      <x:c r="H27" s="17"/>
      <x:c r="I27" s="17"/>
      <x:c r="J27" s="17"/>
      <x:c r="K27" s="17"/>
      <x:c r="L27" s="17"/>
      <x:c r="M27" s="17"/>
      <x:c r="N27" s="17"/>
      <x:c r="O27" s="17"/>
      <x:c r="P27" s="17"/>
    </x:row>
    <x:row r="28" ht="15.75" customHeight="1">
      <x:c r="A28" s="17"/>
      <x:c r="B28" s="17"/>
      <x:c r="C28" s="17"/>
      <x:c r="D28" s="17"/>
      <x:c r="E28" s="17"/>
      <x:c r="F28" s="17"/>
      <x:c r="G28" s="17"/>
      <x:c r="H28" s="17"/>
      <x:c r="I28" s="17"/>
      <x:c r="J28" s="17"/>
      <x:c r="K28" s="17"/>
      <x:c r="L28" s="17"/>
      <x:c r="M28" s="17"/>
      <x:c r="N28" s="17"/>
      <x:c r="O28" s="17"/>
      <x:c r="P28" s="17"/>
    </x:row>
    <x:row r="29" ht="15.75" customHeight="1">
      <x:c r="A29" s="17"/>
      <x:c r="B29" s="17"/>
      <x:c r="C29" s="17"/>
      <x:c r="D29" s="17"/>
      <x:c r="E29" s="17"/>
      <x:c r="F29" s="17"/>
      <x:c r="G29" s="17"/>
      <x:c r="H29" s="17"/>
      <x:c r="I29" s="17"/>
      <x:c r="J29" s="17"/>
      <x:c r="K29" s="17"/>
      <x:c r="L29" s="17"/>
      <x:c r="M29" s="17"/>
      <x:c r="N29" s="17"/>
      <x:c r="O29" s="17"/>
      <x:c r="P29" s="17"/>
    </x:row>
    <x:row r="30" ht="15.75" customHeight="1">
      <x:c r="A30" s="17"/>
      <x:c r="B30" s="17"/>
      <x:c r="C30" s="17"/>
      <x:c r="D30" s="17"/>
      <x:c r="E30" s="17"/>
      <x:c r="F30" s="17"/>
      <x:c r="G30" s="17"/>
      <x:c r="H30" s="17"/>
      <x:c r="I30" s="17"/>
      <x:c r="J30" s="17"/>
      <x:c r="K30" s="17"/>
      <x:c r="L30" s="17"/>
      <x:c r="M30" s="17"/>
      <x:c r="N30" s="17"/>
      <x:c r="O30" s="17"/>
      <x:c r="P30" s="17"/>
    </x:row>
    <x:row r="31" ht="15.75" customHeight="1">
      <x:c r="A31" s="17"/>
      <x:c r="B31" s="17"/>
      <x:c r="C31" s="17"/>
      <x:c r="D31" s="17"/>
      <x:c r="E31" s="17"/>
      <x:c r="F31" s="17"/>
      <x:c r="G31" s="17"/>
      <x:c r="H31" s="17"/>
      <x:c r="I31" s="17"/>
      <x:c r="J31" s="17"/>
      <x:c r="K31" s="17"/>
      <x:c r="L31" s="17"/>
      <x:c r="M31" s="17"/>
      <x:c r="N31" s="17"/>
      <x:c r="O31" s="17"/>
      <x:c r="P31" s="17"/>
    </x:row>
    <x:row r="32" ht="15.75" customHeight="1">
      <x:c r="A32" s="17"/>
      <x:c r="B32" s="17"/>
      <x:c r="C32" s="17"/>
      <x:c r="D32" s="17"/>
      <x:c r="E32" s="17"/>
      <x:c r="F32" s="17"/>
      <x:c r="G32" s="17"/>
      <x:c r="H32" s="17"/>
      <x:c r="I32" s="17"/>
      <x:c r="J32" s="17"/>
      <x:c r="K32" s="17"/>
      <x:c r="L32" s="17"/>
      <x:c r="M32" s="17"/>
      <x:c r="N32" s="17"/>
      <x:c r="O32" s="17"/>
      <x:c r="P32" s="17"/>
    </x:row>
    <x:row r="33" ht="15.75" customHeight="1">
      <x:c r="A33" s="17"/>
      <x:c r="B33" s="17"/>
      <x:c r="C33" s="17"/>
      <x:c r="D33" s="17"/>
      <x:c r="E33" s="17"/>
      <x:c r="F33" s="17"/>
      <x:c r="G33" s="17"/>
      <x:c r="H33" s="17"/>
      <x:c r="I33" s="17"/>
      <x:c r="J33" s="17"/>
      <x:c r="K33" s="17"/>
      <x:c r="L33" s="17"/>
      <x:c r="M33" s="17"/>
      <x:c r="N33" s="17"/>
      <x:c r="O33" s="17"/>
      <x:c r="P33" s="17"/>
    </x:row>
    <x:row r="34" ht="15.75" customHeight="1">
      <x:c r="A34" s="17"/>
      <x:c r="B34" s="17"/>
      <x:c r="C34" s="17"/>
      <x:c r="D34" s="17"/>
      <x:c r="E34" s="17"/>
      <x:c r="F34" s="17"/>
      <x:c r="G34" s="17"/>
      <x:c r="H34" s="17"/>
      <x:c r="I34" s="17"/>
      <x:c r="J34" s="17"/>
      <x:c r="K34" s="17"/>
      <x:c r="L34" s="17"/>
      <x:c r="M34" s="17"/>
      <x:c r="N34" s="17"/>
      <x:c r="O34" s="17"/>
      <x:c r="P34" s="17"/>
    </x:row>
    <x:row r="35" ht="15.75" customHeight="1">
      <x:c r="A35" s="17"/>
      <x:c r="B35" s="17"/>
      <x:c r="C35" s="17"/>
      <x:c r="D35" s="17"/>
      <x:c r="E35" s="17"/>
      <x:c r="F35" s="17"/>
      <x:c r="G35" s="17"/>
      <x:c r="H35" s="17"/>
      <x:c r="I35" s="17"/>
      <x:c r="J35" s="17"/>
      <x:c r="K35" s="17"/>
      <x:c r="L35" s="17"/>
      <x:c r="M35" s="17"/>
      <x:c r="N35" s="17"/>
      <x:c r="O35" s="17"/>
      <x:c r="P35" s="17"/>
    </x:row>
    <x:row r="36" ht="15.75" customHeight="1">
      <x:c r="A36" s="17"/>
      <x:c r="B36" s="17"/>
      <x:c r="C36" s="17"/>
      <x:c r="D36" s="17"/>
      <x:c r="E36" s="17"/>
      <x:c r="F36" s="17"/>
      <x:c r="G36" s="17"/>
      <x:c r="H36" s="17"/>
      <x:c r="I36" s="17"/>
      <x:c r="J36" s="17"/>
      <x:c r="K36" s="17"/>
      <x:c r="L36" s="17"/>
      <x:c r="M36" s="17"/>
      <x:c r="N36" s="17"/>
      <x:c r="O36" s="17"/>
      <x:c r="P36" s="17"/>
    </x:row>
    <x:row r="37" ht="15.75" customHeight="1">
      <x:c r="A37" s="17"/>
      <x:c r="B37" s="17"/>
      <x:c r="C37" s="17"/>
      <x:c r="D37" s="17"/>
      <x:c r="E37" s="17"/>
      <x:c r="F37" s="17"/>
      <x:c r="G37" s="17"/>
      <x:c r="H37" s="17"/>
      <x:c r="I37" s="17"/>
      <x:c r="J37" s="17"/>
      <x:c r="K37" s="17"/>
      <x:c r="L37" s="17"/>
      <x:c r="M37" s="17"/>
      <x:c r="N37" s="17"/>
      <x:c r="O37" s="17"/>
      <x:c r="P37" s="17"/>
    </x:row>
    <x:row r="38" ht="15.75" customHeight="1">
      <x:c r="A38" s="17"/>
      <x:c r="B38" s="17"/>
      <x:c r="C38" s="17"/>
      <x:c r="D38" s="17"/>
      <x:c r="E38" s="17"/>
      <x:c r="F38" s="17"/>
      <x:c r="G38" s="17"/>
      <x:c r="H38" s="17"/>
      <x:c r="I38" s="17"/>
      <x:c r="J38" s="17"/>
      <x:c r="K38" s="17"/>
      <x:c r="L38" s="17"/>
      <x:c r="M38" s="17"/>
      <x:c r="N38" s="17"/>
      <x:c r="O38" s="17"/>
      <x:c r="P38" s="17"/>
    </x:row>
    <x:row r="39" ht="15.75" customHeight="1">
      <x:c r="A39" s="17"/>
      <x:c r="B39" s="17"/>
      <x:c r="C39" s="17"/>
      <x:c r="D39" s="17"/>
      <x:c r="E39" s="17"/>
      <x:c r="F39" s="17"/>
      <x:c r="G39" s="17"/>
      <x:c r="H39" s="17"/>
      <x:c r="I39" s="17"/>
      <x:c r="J39" s="17"/>
      <x:c r="K39" s="17"/>
      <x:c r="L39" s="17"/>
      <x:c r="M39" s="17"/>
      <x:c r="N39" s="17"/>
      <x:c r="O39" s="17"/>
      <x:c r="P39" s="17"/>
    </x:row>
    <x:row r="40" ht="15.75" customHeight="1">
      <x:c r="A40" s="17"/>
      <x:c r="B40" s="17"/>
      <x:c r="C40" s="17"/>
      <x:c r="D40" s="17"/>
      <x:c r="E40" s="17"/>
      <x:c r="F40" s="17"/>
      <x:c r="G40" s="17"/>
      <x:c r="H40" s="17"/>
      <x:c r="I40" s="17"/>
      <x:c r="J40" s="17"/>
      <x:c r="K40" s="17"/>
      <x:c r="L40" s="17"/>
      <x:c r="M40" s="17"/>
      <x:c r="N40" s="17"/>
      <x:c r="O40" s="17"/>
      <x:c r="P40" s="17"/>
    </x:row>
    <x:row r="41" ht="15.75" customHeight="1">
      <x:c r="A41" s="18" t="s">
        <x:v>2</x:v>
      </x:c>
      <x:c r="B41" s="18"/>
      <x:c r="C41" s="18"/>
      <x:c r="D41" s="18"/>
      <x:c r="E41" s="18"/>
      <x:c r="F41" s="18"/>
      <x:c r="G41" s="18"/>
      <x:c r="H41" s="18"/>
      <x:c r="I41" s="18"/>
      <x:c r="J41" s="18"/>
      <x:c r="K41" s="18"/>
      <x:c r="L41" s="18"/>
      <x:c r="M41" s="18"/>
      <x:c r="N41" s="18"/>
      <x:c r="O41" s="18"/>
      <x:c r="P41" s="18"/>
    </x:row>
    <x:row r="42" ht="15.75" customHeight="1">
      <x:c r="A42" s="19" t="s">
        <x:v>3</x:v>
      </x:c>
      <x:c r="B42" s="19"/>
      <x:c r="C42" s="19"/>
      <x:c r="D42" s="19"/>
      <x:c r="E42" s="19"/>
      <x:c r="F42" s="19"/>
      <x:c r="G42" s="19"/>
      <x:c r="H42" s="19"/>
      <x:c r="I42" s="19"/>
      <x:c r="J42" s="19"/>
      <x:c r="K42" s="19"/>
      <x:c r="L42" s="19"/>
      <x:c r="M42" s="19"/>
      <x:c r="N42" s="19"/>
      <x:c r="O42" s="19"/>
      <x:c r="P42" s="19"/>
    </x:row>
    <x:row r="43" ht="15.75" customHeight="1">
      <x:c r="A43" s="19"/>
      <x:c r="B43" s="19"/>
      <x:c r="C43" s="19"/>
      <x:c r="D43" s="19"/>
      <x:c r="E43" s="19"/>
      <x:c r="F43" s="19"/>
      <x:c r="G43" s="19"/>
      <x:c r="H43" s="19"/>
      <x:c r="I43" s="19"/>
      <x:c r="J43" s="19"/>
      <x:c r="K43" s="19"/>
      <x:c r="L43" s="19"/>
      <x:c r="M43" s="19"/>
      <x:c r="N43" s="19"/>
      <x:c r="O43" s="19"/>
      <x:c r="P43" s="19"/>
    </x:row>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pageMargins left="0.7" right="0.7" top="0.75" bottom="0.75" header="0.3" footer="0.3"/>
  <x:drawing xmlns:r="http://schemas.openxmlformats.org/officeDocument/2006/relationships" r:id="R8cf3eda8aa5c4dc5"/>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ColWidth="12.630000114440918" defaultRowHeight="15"/>
  <x:cols>
    <x:col min="1" max="1" width="14" customWidth="1"/>
    <x:col min="2" max="2" width="35" customWidth="1"/>
    <x:col min="3" max="7" width="13" customWidth="1"/>
    <x:col min="8" max="8" width="8.630000114440918" customWidth="1"/>
    <x:col min="9" max="13" width="14" customWidth="1"/>
    <x:col min="14" max="14" width="8.630000114440918" customWidth="1"/>
    <x:col min="15" max="15" width="55" hidden="0" customWidth="1"/>
    <x:col min="16" max="19" width="15" customWidth="1"/>
    <x:col min="20" max="20" width="15" hidden="0" customWidth="1"/>
    <x:col min="21" max="26" width="8.630000114440918" customWidth="1"/>
    <x:col min="22" max="22" width="16" hidden="0" customWidth="1"/>
    <x:col min="23" max="23" width="20" hidden="0" customWidth="1"/>
    <x:col min="16" max="16" width="15" hidden="0" customWidth="1"/>
    <x:col min="17" max="17" width="15" hidden="0" customWidth="1"/>
    <x:col min="18" max="18" width="15" hidden="0" customWidth="1"/>
    <x:col min="19" max="19" width="15" hidden="0" customWidth="1"/>
    <x:col min="21" max="21" width="68" hidden="0" customWidth="1"/>
  </x:cols>
  <x:sheetData>
    <x:row r="1">
      <x:c r="A1" s="1" t="s">
        <x:v>4</x:v>
      </x:c>
      <x:c r="B1" s="1" t="s">
        <x:v>5</x:v>
      </x:c>
      <x:c r="C1" s="1" t="s">
        <x:v>6</x:v>
      </x:c>
      <x:c r="D1" s="1" t="s">
        <x:v>7</x:v>
      </x:c>
      <x:c r="E1" s="1" t="s">
        <x:v>8</x:v>
      </x:c>
      <x:c r="F1" s="1" t="s">
        <x:v>9</x:v>
      </x:c>
      <x:c r="G1" s="1" t="s">
        <x:v>10</x:v>
      </x:c>
      <x:c r="I1" s="1" t="s">
        <x:v>4</x:v>
      </x:c>
      <x:c r="J1" s="1" t="s">
        <x:v>11</x:v>
      </x:c>
      <x:c r="K1" s="1" t="s">
        <x:v>12</x:v>
      </x:c>
      <x:c r="L1" s="1" t="s">
        <x:v>6</x:v>
      </x:c>
      <x:c r="M1" s="1" t="s">
        <x:v>7</x:v>
      </x:c>
      <x:c r="O1" s="1" t="str">
        <x:v>Task Definition / Condition</x:v>
      </x:c>
      <x:c r="P1" s="1" t="str">
        <x:v>Policy v4</x:v>
      </x:c>
      <x:c r="Q1" s="1" t="str">
        <x:v>Policy v2</x:v>
      </x:c>
      <x:c r="R1" s="1" t="str">
        <x:v>Pi0.5</x:v>
      </x:c>
      <x:c r="S1" s="1" t="str">
        <x:v>Policy Trials</x:v>
      </x:c>
      <x:c r="T1" s="1" t="str">
        <x:v>Pi0.5 Trials</x:v>
      </x:c>
      <x:c r="U1" t="str">
        <x:v>Source Tables</x:v>
      </x:c>
      <x:c r="V1" t="str">
        <x:v>Policy</x:v>
      </x:c>
      <x:c r="W1" t="str">
        <x:v>Same-task Success Rate</x:v>
      </x:c>
    </x:row>
    <x:row r="2">
      <x:c r="A2" s="5" t="s">
        <x:v>13</x:v>
      </x:c>
      <x:c r="B2" s="5" t="s">
        <x:v>14</x:v>
      </x:c>
      <x:c r="C2" s="5" t="n">
        <x:f>COUNTIFS(Trials!$B$2:$B$152,B2,Trials!$E$2:$E$152,1)</x:f>
        <x:v>1</x:v>
      </x:c>
      <x:c r="D2" s="5" t="n">
        <x:f>COUNTIF(Trials!$B$2:$B$152,B2)</x:f>
        <x:v>20</x:v>
      </x:c>
      <x:c r="E2" s="7" t="n">
        <x:f t="shared" ref="E2:E5" si="2">C2/D2</x:f>
        <x:v>0.05</x:v>
      </x:c>
      <x:c r="F2" s="7" t="n">
        <x:f t="shared" ref="F2:F5" si="3">MAX(0,((E2+3.8416/(2*D2))/(1+3.8416/D2))-(1.96*SQRT((E2*(1-E2)+3.8416/(4*D2))/D2)/(1+3.8416/D2)))</x:f>
        <x:v>0.008881219432873136</x:v>
      </x:c>
      <x:c r="G2" s="7" t="n">
        <x:f t="shared" ref="G2:G5" si="4">MIN(1,((E2+3.8416/(2*D2))/(1+3.8416/D2))+(1.96*SQRT((E2*(1-E2)+3.8416/(4*D2))/D2)/(1+3.8416/D2)))</x:f>
        <x:v>0.23613589351256675</x:v>
      </x:c>
      <x:c r="H2" s="5"/>
      <x:c r="I2" s="5" t="s">
        <x:v>13</x:v>
      </x:c>
      <x:c r="J2" s="7" t="n">
        <x:f t="shared" ref="J2:J5" si="5">E2</x:f>
        <x:v>0.05</x:v>
      </x:c>
      <x:c r="K2" s="7"/>
      <x:c r="L2" s="5" t="n">
        <x:f t="shared" ref="L2:M2" si="1">C2</x:f>
        <x:v>1</x:v>
      </x:c>
      <x:c r="M2" s="5">
        <x:f t="shared" si="1"/>
        <x:v>20</x:v>
      </x:c>
      <x:c r="N2" s="5"/>
      <x:c r="O2" s="5" t="str">
        <x:v>Regular Pick and Place from One Spot</x:v>
      </x:c>
      <x:c r="P2" s="23" t="n">
        <x:f>17/20</x:f>
        <x:v>0.85</x:v>
      </x:c>
      <x:c r="Q2" s="23"/>
      <x:c r="R2" s="23" t="n">
        <x:f>K6</x:f>
        <x:v>0.3</x:v>
      </x:c>
      <x:c r="S2" s="5" t="n">
        <x:v>20</x:v>
      </x:c>
      <x:c r="T2" s="11" t="n">
        <x:v>20</x:v>
      </x:c>
      <x:c r="U2" s="24" t="str">
        <x:v>Policy v4 planned evaluation: 17 successes in 20 trials; Regular Pick and Place 1 Spot</x:v>
      </x:c>
      <x:c r="V2" t="str">
        <x:v>Policy v1</x:v>
      </x:c>
      <x:c r="W2" s="22" t="n">
        <x:f>E2</x:f>
        <x:v>0.05</x:v>
      </x:c>
    </x:row>
    <x:row r="3">
      <x:c r="A3" s="5" t="s">
        <x:v>15</x:v>
      </x:c>
      <x:c r="B3" s="5" t="s">
        <x:v>16</x:v>
      </x:c>
      <x:c r="C3" s="5" t="n">
        <x:f>COUNTIFS(Trials!$B$2:$B$152,B3,Trials!$E$2:$E$152,1)</x:f>
        <x:v>3</x:v>
      </x:c>
      <x:c r="D3" s="5" t="n">
        <x:f>COUNTIF(Trials!$B$2:$B$152,B3)</x:f>
        <x:v>40</x:v>
      </x:c>
      <x:c r="E3" s="7">
        <x:f t="shared" si="2"/>
        <x:v>0.075</x:v>
      </x:c>
      <x:c r="F3" s="7">
        <x:f t="shared" si="3"/>
        <x:v>0.02583555677</x:v>
      </x:c>
      <x:c r="G3" s="7">
        <x:f t="shared" si="4"/>
        <x:v>0.1986453016</x:v>
      </x:c>
      <x:c r="H3" s="5"/>
      <x:c r="I3" s="5" t="s">
        <x:v>15</x:v>
      </x:c>
      <x:c r="J3" s="7">
        <x:f t="shared" si="5"/>
        <x:v>0.075</x:v>
      </x:c>
      <x:c r="K3" s="7"/>
      <x:c r="L3" s="5" t="n">
        <x:f t="shared" ref="L3:M3" si="6">C3</x:f>
        <x:v>3</x:v>
      </x:c>
      <x:c r="M3" s="5">
        <x:f t="shared" si="6"/>
        <x:v>40</x:v>
      </x:c>
      <x:c r="N3" s="5"/>
      <x:c r="O3" s="5" t="str">
        <x:v>Multiple Starting Arm Spots and Starting Ball Positions</x:v>
      </x:c>
      <x:c r="P3" s="23"/>
      <x:c r="Q3" s="23" t="n">
        <x:f>3/40</x:f>
        <x:v>0.075</x:v>
      </x:c>
      <x:c r="R3" s="23" t="n">
        <x:f>COUNTIFS('Trials'!$B$2:$B$152,"Regular Pick and Place but from multiple different spots",'Trials'!$E$2:$E$152,1)/COUNTIF('Trials'!$B$2:$B$152,"Regular Pick and Place but from multiple different spots")</x:f>
        <x:v>0</x:v>
      </x:c>
      <x:c r="S3" s="5" t="n">
        <x:v>40</x:v>
      </x:c>
      <x:c r="T3" s="11" t="n">
        <x:v>10</x:v>
      </x:c>
      <x:c r="U3" s="24" t="str">
        <x:v>Policy v2 evaluation: 3 successes in 40 trials; multiple starting arm and ball positions</x:v>
      </x:c>
      <x:c r="V3" t="str">
        <x:v>Policy v3</x:v>
      </x:c>
      <x:c r="W3" s="22" t="n">
        <x:f>E4</x:f>
        <x:v>0</x:v>
      </x:c>
    </x:row>
    <x:row r="4">
      <x:c r="A4" s="5" t="s">
        <x:v>17</x:v>
      </x:c>
      <x:c r="B4" s="5" t="s">
        <x:v>18</x:v>
      </x:c>
      <x:c r="C4" s="5" t="n">
        <x:f>COUNTIFS(Trials!$B$2:$B$152,B4,Trials!$E$2:$E$152,1)</x:f>
        <x:v>0</x:v>
      </x:c>
      <x:c r="D4" s="5" t="n">
        <x:f>COUNTIF(Trials!$B$2:$B$152,B4)</x:f>
        <x:v>20</x:v>
      </x:c>
      <x:c r="E4" s="7">
        <x:f t="shared" si="2"/>
        <x:v>0</x:v>
      </x:c>
      <x:c r="F4" s="7">
        <x:f t="shared" si="3"/>
        <x:v>0</x:v>
      </x:c>
      <x:c r="G4" s="7">
        <x:f t="shared" si="4"/>
        <x:v>0.1611301255</x:v>
      </x:c>
      <x:c r="H4" s="5"/>
      <x:c r="I4" s="5" t="s">
        <x:v>17</x:v>
      </x:c>
      <x:c r="J4" s="7">
        <x:f t="shared" si="5"/>
        <x:v>0</x:v>
      </x:c>
      <x:c r="K4" s="7"/>
      <x:c r="L4" s="5" t="n">
        <x:f t="shared" ref="L4:M4" si="7">C4</x:f>
        <x:v>0</x:v>
      </x:c>
      <x:c r="M4" s="5">
        <x:f t="shared" si="7"/>
        <x:v>20</x:v>
      </x:c>
      <x:c r="N4" s="5"/>
      <x:c r="O4" s="5"/>
      <x:c r="P4" s="7"/>
      <x:c r="Q4" s="7"/>
      <x:c r="R4" s="5"/>
      <x:c r="S4" s="5"/>
      <x:c r="T4" s="11"/>
      <x:c r="U4"/>
      <x:c r="V4" t="str">
        <x:v>Policy v4</x:v>
      </x:c>
      <x:c r="W4" s="22" t="n">
        <x:f>17/20</x:f>
        <x:v>0.85</x:v>
      </x:c>
    </x:row>
    <x:row r="5">
      <x:c r="A5" s="5" t="s">
        <x:v>19</x:v>
      </x:c>
      <x:c r="B5" s="5" t="s">
        <x:v>20</x:v>
      </x:c>
      <x:c r="C5" s="5" t="n">
        <x:f>COUNTIFS(Trials!$B$2:$B$152,B5,Trials!$E$2:$E$152,1)</x:f>
        <x:v>20</x:v>
      </x:c>
      <x:c r="D5" s="5" t="n">
        <x:f>COUNTIF(Trials!$B$2:$B$152,B5)</x:f>
        <x:v>23</x:v>
      </x:c>
      <x:c r="E5" s="7">
        <x:f t="shared" si="2"/>
        <x:v>0.8695652174</x:v>
      </x:c>
      <x:c r="F5" s="7">
        <x:f t="shared" si="3"/>
        <x:v>0.6787210203</x:v>
      </x:c>
      <x:c r="G5" s="7">
        <x:f t="shared" si="4"/>
        <x:v>0.9546242349</x:v>
      </x:c>
      <x:c r="H5" s="5"/>
      <x:c r="I5" s="5" t="s">
        <x:v>19</x:v>
      </x:c>
      <x:c r="J5" s="7">
        <x:f t="shared" si="5"/>
        <x:v>0.8695652174</x:v>
      </x:c>
      <x:c r="K5" s="7"/>
      <x:c r="L5" s="5" t="n">
        <x:f t="shared" ref="L5:M5" si="8">C5</x:f>
        <x:v>20</x:v>
      </x:c>
      <x:c r="M5" s="5">
        <x:f t="shared" si="8"/>
        <x:v>23</x:v>
      </x:c>
      <x:c r="N5" s="5"/>
      <x:c r="O5" s="5"/>
      <x:c r="P5" s="5"/>
      <x:c r="Q5" s="5"/>
      <x:c r="R5" s="5"/>
      <x:c r="S5" s="5"/>
      <x:c r="T5" s="5"/>
      <x:c r="U5"/>
    </x:row>
    <x:row r="6">
      <x:c r="A6" s="5"/>
      <x:c r="B6" s="5"/>
      <x:c r="C6" s="5"/>
      <x:c r="D6" s="5"/>
      <x:c r="E6" s="5"/>
      <x:c r="F6" s="5"/>
      <x:c r="G6" s="5"/>
      <x:c r="H6" s="5"/>
      <x:c r="I6" s="5" t="s">
        <x:v>12</x:v>
      </x:c>
      <x:c r="J6" s="7"/>
      <x:c r="K6" s="7" t="n">
        <x:f>COUNTIFS(Trials!$B$2:$B$152,"Regular Pick and Place 1 Spot",Trials!$E$2:$E$152,1)/COUNTIF(Trials!$B$2:$B$152,"Regular Pick and Place 1 Spot")</x:f>
        <x:v>0.3</x:v>
      </x:c>
      <x:c r="L6" s="5" t="n">
        <x:f>COUNTIFS(Trials!$B$2:$B$152,"Regular Pick and Place 1 Spot",Trials!$E$2:$E$152,1)</x:f>
        <x:v>6</x:v>
      </x:c>
      <x:c r="M6" s="5" t="n">
        <x:f>COUNTIF(Trials!$B$2:$B$152,"Regular Pick and Place 1 Spot")</x:f>
        <x:v>20</x:v>
      </x:c>
      <x:c r="N6" s="5"/>
      <x:c r="O6" s="5"/>
      <x:c r="P6" s="5"/>
      <x:c r="Q6" s="5"/>
      <x:c r="R6" s="5"/>
      <x:c r="S6" s="5"/>
      <x:c r="T6" s="5"/>
      <x:c r="U6"/>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pageMargins left="0.7" right="0.7" top="0.75" bottom="0.75" header="0.3" footer="0.3"/>
</x:worksheet>
</file>

<file path=xl/worksheets/sheet3.xml><?xml version="1.0" encoding="utf-8"?>
<x:worksheet xmlns:x="http://schemas.openxmlformats.org/spreadsheetml/2006/main">
  <x:sheetViews>
    <x:sheetView showGridLines="0" workbookViewId="0">
      <x:pane xSplit="2" ySplit="1" topLeftCell="C2" activePane="bottomRight" state="frozen"/>
    </x:sheetView>
  </x:sheetViews>
  <x:sheetFormatPr defaultColWidth="12.630000114440918" defaultRowHeight="15"/>
  <x:cols>
    <x:col min="1" max="1" width="27" customWidth="1"/>
    <x:col min="2" max="2" width="52" customWidth="1"/>
    <x:col min="3" max="7" width="12" customWidth="1"/>
    <x:col min="8" max="8" width="30" customWidth="1"/>
    <x:col min="9" max="9" width="64" customWidth="1"/>
    <x:col min="10" max="10" width="18" customWidth="1"/>
    <x:col min="11" max="26" width="8.630000114440918" customWidth="1"/>
  </x:cols>
  <x:sheetData>
    <x:row r="1">
      <x:c r="A1" s="8" t="s">
        <x:v>21</x:v>
      </x:c>
      <x:c r="B1" s="8" t="s">
        <x:v>22</x:v>
      </x:c>
      <x:c r="C1" s="8" t="s">
        <x:v>23</x:v>
      </x:c>
      <x:c r="D1" s="8" t="s">
        <x:v>24</x:v>
      </x:c>
      <x:c r="E1" s="8" t="s">
        <x:v>25</x:v>
      </x:c>
      <x:c r="F1" s="8" t="s">
        <x:v>26</x:v>
      </x:c>
      <x:c r="G1" s="8" t="s">
        <x:v>27</x:v>
      </x:c>
      <x:c r="H1" s="8" t="s">
        <x:v>28</x:v>
      </x:c>
      <x:c r="I1" s="8" t="s">
        <x:v>29</x:v>
      </x:c>
      <x:c r="J1" s="8" t="s">
        <x:v>30</x:v>
      </x:c>
    </x:row>
    <x:row r="2" ht="30" customHeight="1">
      <x:c r="A2" s="9" t="s">
        <x:v>31</x:v>
      </x:c>
      <x:c r="B2" s="9" t="s">
        <x:v>14</x:v>
      </x:c>
      <x:c r="C2" s="9">
        <x:v>1.0</x:v>
      </x:c>
      <x:c r="D2" s="9" t="str">
        <x:f t="shared" ref="D2:D152" si="1">IF(E2=1,"Success","Failure")</x:f>
        <x:v>Success</x:v>
      </x:c>
      <x:c r="E2" s="9">
        <x:v>1.0</x:v>
      </x:c>
      <x:c r="F2" s="9"/>
      <x:c r="G2" s="9"/>
      <x:c r="H2" s="10"/>
      <x:c r="I2" s="10"/>
      <x:c r="J2" s="9" t="s">
        <x:v>32</x:v>
      </x:c>
    </x:row>
    <x:row r="3" ht="30" customHeight="1">
      <x:c r="A3" s="12" t="s">
        <x:v>31</x:v>
      </x:c>
      <x:c r="B3" s="12" t="s">
        <x:v>14</x:v>
      </x:c>
      <x:c r="C3" s="12">
        <x:v>2.0</x:v>
      </x:c>
      <x:c r="D3" s="12" t="str">
        <x:f t="shared" si="1"/>
        <x:v>Failure</x:v>
      </x:c>
      <x:c r="E3" s="12">
        <x:v>0.0</x:v>
      </x:c>
      <x:c r="F3" s="12"/>
      <x:c r="G3" s="12"/>
      <x:c r="H3" s="13"/>
      <x:c r="I3" s="13" t="s">
        <x:v>33</x:v>
      </x:c>
      <x:c r="J3" s="12" t="s">
        <x:v>34</x:v>
      </x:c>
    </x:row>
    <x:row r="4" ht="30" customHeight="1">
      <x:c r="A4" s="12" t="s">
        <x:v>31</x:v>
      </x:c>
      <x:c r="B4" s="12" t="s">
        <x:v>14</x:v>
      </x:c>
      <x:c r="C4" s="12">
        <x:v>3.0</x:v>
      </x:c>
      <x:c r="D4" s="12" t="str">
        <x:f t="shared" si="1"/>
        <x:v>Failure</x:v>
      </x:c>
      <x:c r="E4" s="12">
        <x:v>0.0</x:v>
      </x:c>
      <x:c r="F4" s="12"/>
      <x:c r="G4" s="12"/>
      <x:c r="H4" s="13"/>
      <x:c r="I4" s="13" t="s">
        <x:v>35</x:v>
      </x:c>
      <x:c r="J4" s="12" t="s">
        <x:v>36</x:v>
      </x:c>
    </x:row>
    <x:row r="5" ht="30" customHeight="1">
      <x:c r="A5" s="12" t="s">
        <x:v>31</x:v>
      </x:c>
      <x:c r="B5" s="12" t="s">
        <x:v>14</x:v>
      </x:c>
      <x:c r="C5" s="12">
        <x:v>4.0</x:v>
      </x:c>
      <x:c r="D5" s="12" t="str">
        <x:f t="shared" si="1"/>
        <x:v>Failure</x:v>
      </x:c>
      <x:c r="E5" s="12">
        <x:v>0.0</x:v>
      </x:c>
      <x:c r="F5" s="12"/>
      <x:c r="G5" s="12"/>
      <x:c r="H5" s="13"/>
      <x:c r="I5" s="13" t="s">
        <x:v>37</x:v>
      </x:c>
      <x:c r="J5" s="12" t="s">
        <x:v>38</x:v>
      </x:c>
    </x:row>
    <x:row r="6" ht="30" customHeight="1">
      <x:c r="A6" s="12" t="s">
        <x:v>31</x:v>
      </x:c>
      <x:c r="B6" s="12" t="s">
        <x:v>14</x:v>
      </x:c>
      <x:c r="C6" s="12">
        <x:v>5.0</x:v>
      </x:c>
      <x:c r="D6" s="12" t="str">
        <x:f t="shared" si="1"/>
        <x:v>Failure</x:v>
      </x:c>
      <x:c r="E6" s="12">
        <x:v>0.0</x:v>
      </x:c>
      <x:c r="F6" s="12"/>
      <x:c r="G6" s="12"/>
      <x:c r="H6" s="13"/>
      <x:c r="I6" s="13" t="s">
        <x:v>39</x:v>
      </x:c>
      <x:c r="J6" s="12" t="s">
        <x:v>40</x:v>
      </x:c>
    </x:row>
    <x:row r="7" ht="30" customHeight="1">
      <x:c r="A7" s="12" t="s">
        <x:v>31</x:v>
      </x:c>
      <x:c r="B7" s="12" t="s">
        <x:v>14</x:v>
      </x:c>
      <x:c r="C7" s="12">
        <x:v>6.0</x:v>
      </x:c>
      <x:c r="D7" s="12" t="str">
        <x:f t="shared" si="1"/>
        <x:v>Failure</x:v>
      </x:c>
      <x:c r="E7" s="12">
        <x:v>0.0</x:v>
      </x:c>
      <x:c r="F7" s="12"/>
      <x:c r="G7" s="12"/>
      <x:c r="H7" s="13"/>
      <x:c r="I7" s="13" t="s">
        <x:v>41</x:v>
      </x:c>
      <x:c r="J7" s="12" t="s">
        <x:v>42</x:v>
      </x:c>
    </x:row>
    <x:row r="8" ht="30" customHeight="1">
      <x:c r="A8" s="12" t="s">
        <x:v>31</x:v>
      </x:c>
      <x:c r="B8" s="12" t="s">
        <x:v>14</x:v>
      </x:c>
      <x:c r="C8" s="12">
        <x:v>7.0</x:v>
      </x:c>
      <x:c r="D8" s="12" t="str">
        <x:f t="shared" si="1"/>
        <x:v>Failure</x:v>
      </x:c>
      <x:c r="E8" s="12">
        <x:v>0.0</x:v>
      </x:c>
      <x:c r="F8" s="12"/>
      <x:c r="G8" s="12"/>
      <x:c r="H8" s="13"/>
      <x:c r="I8" s="13" t="s">
        <x:v>43</x:v>
      </x:c>
      <x:c r="J8" s="12" t="s">
        <x:v>44</x:v>
      </x:c>
    </x:row>
    <x:row r="9" ht="30" customHeight="1">
      <x:c r="A9" s="12" t="s">
        <x:v>31</x:v>
      </x:c>
      <x:c r="B9" s="12" t="s">
        <x:v>14</x:v>
      </x:c>
      <x:c r="C9" s="12">
        <x:v>8.0</x:v>
      </x:c>
      <x:c r="D9" s="12" t="str">
        <x:f t="shared" si="1"/>
        <x:v>Failure</x:v>
      </x:c>
      <x:c r="E9" s="12">
        <x:v>0.0</x:v>
      </x:c>
      <x:c r="F9" s="12"/>
      <x:c r="G9" s="12"/>
      <x:c r="H9" s="13"/>
      <x:c r="I9" s="13" t="s">
        <x:v>41</x:v>
      </x:c>
      <x:c r="J9" s="12" t="s">
        <x:v>45</x:v>
      </x:c>
    </x:row>
    <x:row r="10" ht="30" customHeight="1">
      <x:c r="A10" s="12" t="s">
        <x:v>31</x:v>
      </x:c>
      <x:c r="B10" s="12" t="s">
        <x:v>14</x:v>
      </x:c>
      <x:c r="C10" s="12">
        <x:v>9.0</x:v>
      </x:c>
      <x:c r="D10" s="12" t="str">
        <x:f t="shared" si="1"/>
        <x:v>Failure</x:v>
      </x:c>
      <x:c r="E10" s="12">
        <x:v>0.0</x:v>
      </x:c>
      <x:c r="F10" s="12"/>
      <x:c r="G10" s="12"/>
      <x:c r="H10" s="13"/>
      <x:c r="I10" s="13" t="s">
        <x:v>46</x:v>
      </x:c>
      <x:c r="J10" s="12" t="s">
        <x:v>47</x:v>
      </x:c>
    </x:row>
    <x:row r="11" ht="30" customHeight="1">
      <x:c r="A11" s="12" t="s">
        <x:v>31</x:v>
      </x:c>
      <x:c r="B11" s="12" t="s">
        <x:v>14</x:v>
      </x:c>
      <x:c r="C11" s="12">
        <x:v>10.0</x:v>
      </x:c>
      <x:c r="D11" s="12" t="str">
        <x:f t="shared" si="1"/>
        <x:v>Failure</x:v>
      </x:c>
      <x:c r="E11" s="12">
        <x:v>0.0</x:v>
      </x:c>
      <x:c r="F11" s="12"/>
      <x:c r="G11" s="12"/>
      <x:c r="H11" s="13"/>
      <x:c r="I11" s="13" t="s">
        <x:v>48</x:v>
      </x:c>
      <x:c r="J11" s="12" t="s">
        <x:v>49</x:v>
      </x:c>
    </x:row>
    <x:row r="12" ht="30" customHeight="1">
      <x:c r="A12" s="12" t="s">
        <x:v>31</x:v>
      </x:c>
      <x:c r="B12" s="12" t="s">
        <x:v>14</x:v>
      </x:c>
      <x:c r="C12" s="12">
        <x:v>11.0</x:v>
      </x:c>
      <x:c r="D12" s="12" t="str">
        <x:f t="shared" si="1"/>
        <x:v>Failure</x:v>
      </x:c>
      <x:c r="E12" s="12">
        <x:v>0.0</x:v>
      </x:c>
      <x:c r="F12" s="12"/>
      <x:c r="G12" s="12"/>
      <x:c r="H12" s="13"/>
      <x:c r="I12" s="13" t="s">
        <x:v>50</x:v>
      </x:c>
      <x:c r="J12" s="12" t="s">
        <x:v>51</x:v>
      </x:c>
    </x:row>
    <x:row r="13" ht="30" customHeight="1">
      <x:c r="A13" s="12" t="s">
        <x:v>31</x:v>
      </x:c>
      <x:c r="B13" s="12" t="s">
        <x:v>14</x:v>
      </x:c>
      <x:c r="C13" s="12">
        <x:v>12.0</x:v>
      </x:c>
      <x:c r="D13" s="12" t="str">
        <x:f t="shared" si="1"/>
        <x:v>Failure</x:v>
      </x:c>
      <x:c r="E13" s="12">
        <x:v>0.0</x:v>
      </x:c>
      <x:c r="F13" s="12"/>
      <x:c r="G13" s="12"/>
      <x:c r="H13" s="13"/>
      <x:c r="I13" s="13" t="s">
        <x:v>52</x:v>
      </x:c>
      <x:c r="J13" s="12" t="s">
        <x:v>53</x:v>
      </x:c>
    </x:row>
    <x:row r="14" ht="30" customHeight="1">
      <x:c r="A14" s="12" t="s">
        <x:v>31</x:v>
      </x:c>
      <x:c r="B14" s="12" t="s">
        <x:v>14</x:v>
      </x:c>
      <x:c r="C14" s="12">
        <x:v>13.0</x:v>
      </x:c>
      <x:c r="D14" s="12" t="str">
        <x:f t="shared" si="1"/>
        <x:v>Failure</x:v>
      </x:c>
      <x:c r="E14" s="12">
        <x:v>0.0</x:v>
      </x:c>
      <x:c r="F14" s="12"/>
      <x:c r="G14" s="12"/>
      <x:c r="H14" s="13"/>
      <x:c r="I14" s="13" t="s">
        <x:v>54</x:v>
      </x:c>
      <x:c r="J14" s="12" t="s">
        <x:v>55</x:v>
      </x:c>
    </x:row>
    <x:row r="15" ht="30" customHeight="1">
      <x:c r="A15" s="12" t="s">
        <x:v>31</x:v>
      </x:c>
      <x:c r="B15" s="12" t="s">
        <x:v>14</x:v>
      </x:c>
      <x:c r="C15" s="12">
        <x:v>14.0</x:v>
      </x:c>
      <x:c r="D15" s="12" t="str">
        <x:f t="shared" si="1"/>
        <x:v>Failure</x:v>
      </x:c>
      <x:c r="E15" s="12">
        <x:v>0.0</x:v>
      </x:c>
      <x:c r="F15" s="12"/>
      <x:c r="G15" s="12"/>
      <x:c r="H15" s="13"/>
      <x:c r="I15" s="13" t="s">
        <x:v>56</x:v>
      </x:c>
      <x:c r="J15" s="12" t="s">
        <x:v>57</x:v>
      </x:c>
    </x:row>
    <x:row r="16" ht="30" customHeight="1">
      <x:c r="A16" s="12" t="s">
        <x:v>31</x:v>
      </x:c>
      <x:c r="B16" s="12" t="s">
        <x:v>14</x:v>
      </x:c>
      <x:c r="C16" s="12">
        <x:v>15.0</x:v>
      </x:c>
      <x:c r="D16" s="12" t="str">
        <x:f t="shared" si="1"/>
        <x:v>Failure</x:v>
      </x:c>
      <x:c r="E16" s="12">
        <x:v>0.0</x:v>
      </x:c>
      <x:c r="F16" s="12"/>
      <x:c r="G16" s="12"/>
      <x:c r="H16" s="13"/>
      <x:c r="I16" s="13" t="s">
        <x:v>58</x:v>
      </x:c>
      <x:c r="J16" s="12" t="s">
        <x:v>59</x:v>
      </x:c>
    </x:row>
    <x:row r="17" ht="30" customHeight="1">
      <x:c r="A17" s="12" t="s">
        <x:v>31</x:v>
      </x:c>
      <x:c r="B17" s="12" t="s">
        <x:v>14</x:v>
      </x:c>
      <x:c r="C17" s="12">
        <x:v>16.0</x:v>
      </x:c>
      <x:c r="D17" s="12" t="str">
        <x:f t="shared" si="1"/>
        <x:v>Failure</x:v>
      </x:c>
      <x:c r="E17" s="12">
        <x:v>0.0</x:v>
      </x:c>
      <x:c r="F17" s="12"/>
      <x:c r="G17" s="12"/>
      <x:c r="H17" s="13"/>
      <x:c r="I17" s="13" t="s">
        <x:v>60</x:v>
      </x:c>
      <x:c r="J17" s="12" t="s">
        <x:v>61</x:v>
      </x:c>
    </x:row>
    <x:row r="18" ht="30" customHeight="1">
      <x:c r="A18" s="12" t="s">
        <x:v>31</x:v>
      </x:c>
      <x:c r="B18" s="12" t="s">
        <x:v>14</x:v>
      </x:c>
      <x:c r="C18" s="12">
        <x:v>17.0</x:v>
      </x:c>
      <x:c r="D18" s="12" t="str">
        <x:f t="shared" si="1"/>
        <x:v>Failure</x:v>
      </x:c>
      <x:c r="E18" s="12">
        <x:v>0.0</x:v>
      </x:c>
      <x:c r="F18" s="12"/>
      <x:c r="G18" s="12"/>
      <x:c r="H18" s="13"/>
      <x:c r="I18" s="13" t="s">
        <x:v>62</x:v>
      </x:c>
      <x:c r="J18" s="12" t="s">
        <x:v>63</x:v>
      </x:c>
    </x:row>
    <x:row r="19" ht="30" customHeight="1">
      <x:c r="A19" s="12" t="s">
        <x:v>31</x:v>
      </x:c>
      <x:c r="B19" s="12" t="s">
        <x:v>14</x:v>
      </x:c>
      <x:c r="C19" s="12">
        <x:v>18.0</x:v>
      </x:c>
      <x:c r="D19" s="12" t="str">
        <x:f t="shared" si="1"/>
        <x:v>Failure</x:v>
      </x:c>
      <x:c r="E19" s="12">
        <x:v>0.0</x:v>
      </x:c>
      <x:c r="F19" s="12"/>
      <x:c r="G19" s="12"/>
      <x:c r="H19" s="13"/>
      <x:c r="I19" s="13" t="s">
        <x:v>64</x:v>
      </x:c>
      <x:c r="J19" s="12" t="s">
        <x:v>65</x:v>
      </x:c>
    </x:row>
    <x:row r="20" ht="30" customHeight="1">
      <x:c r="A20" s="12" t="s">
        <x:v>31</x:v>
      </x:c>
      <x:c r="B20" s="12" t="s">
        <x:v>14</x:v>
      </x:c>
      <x:c r="C20" s="12">
        <x:v>19.0</x:v>
      </x:c>
      <x:c r="D20" s="12" t="str">
        <x:f t="shared" si="1"/>
        <x:v>Failure</x:v>
      </x:c>
      <x:c r="E20" s="12">
        <x:v>0.0</x:v>
      </x:c>
      <x:c r="F20" s="12"/>
      <x:c r="G20" s="12"/>
      <x:c r="H20" s="13"/>
      <x:c r="I20" s="13" t="s">
        <x:v>66</x:v>
      </x:c>
      <x:c r="J20" s="12" t="s">
        <x:v>67</x:v>
      </x:c>
    </x:row>
    <x:row r="21" ht="30" customHeight="1">
      <x:c r="A21" s="12" t="s">
        <x:v>31</x:v>
      </x:c>
      <x:c r="B21" s="12" t="s">
        <x:v>14</x:v>
      </x:c>
      <x:c r="C21" s="12">
        <x:v>20.0</x:v>
      </x:c>
      <x:c r="D21" s="12" t="str">
        <x:f t="shared" si="1"/>
        <x:v>Failure</x:v>
      </x:c>
      <x:c r="E21" s="12">
        <x:v>0.0</x:v>
      </x:c>
      <x:c r="F21" s="12"/>
      <x:c r="G21" s="12"/>
      <x:c r="H21" s="13"/>
      <x:c r="I21" s="13" t="s">
        <x:v>68</x:v>
      </x:c>
      <x:c r="J21" s="12" t="s">
        <x:v>69</x:v>
      </x:c>
    </x:row>
    <x:row r="22" ht="30" customHeight="1">
      <x:c r="A22" s="12" t="s">
        <x:v>31</x:v>
      </x:c>
      <x:c r="B22" s="12" t="s">
        <x:v>16</x:v>
      </x:c>
      <x:c r="C22" s="12">
        <x:v>1.0</x:v>
      </x:c>
      <x:c r="D22" s="12" t="str">
        <x:f t="shared" si="1"/>
        <x:v>Failure</x:v>
      </x:c>
      <x:c r="E22" s="12">
        <x:v>0.0</x:v>
      </x:c>
      <x:c r="F22" s="12">
        <x:v>1.0</x:v>
      </x:c>
      <x:c r="G22" s="12" t="s">
        <x:v>70</x:v>
      </x:c>
      <x:c r="H22" s="13"/>
      <x:c r="I22" s="13" t="s">
        <x:v>71</x:v>
      </x:c>
      <x:c r="J22" s="12" t="s">
        <x:v>72</x:v>
      </x:c>
    </x:row>
    <x:row r="23" ht="30" customHeight="1">
      <x:c r="A23" s="12" t="s">
        <x:v>31</x:v>
      </x:c>
      <x:c r="B23" s="12" t="s">
        <x:v>16</x:v>
      </x:c>
      <x:c r="C23" s="12">
        <x:v>2.0</x:v>
      </x:c>
      <x:c r="D23" s="12" t="str">
        <x:f t="shared" si="1"/>
        <x:v>Success</x:v>
      </x:c>
      <x:c r="E23" s="12">
        <x:v>1.0</x:v>
      </x:c>
      <x:c r="F23" s="12">
        <x:v>6.0</x:v>
      </x:c>
      <x:c r="G23" s="12" t="s">
        <x:v>73</x:v>
      </x:c>
      <x:c r="H23" s="13"/>
      <x:c r="I23" s="13" t="s">
        <x:v>74</x:v>
      </x:c>
      <x:c r="J23" s="12" t="s">
        <x:v>75</x:v>
      </x:c>
    </x:row>
    <x:row r="24" ht="30" customHeight="1">
      <x:c r="A24" s="12" t="s">
        <x:v>31</x:v>
      </x:c>
      <x:c r="B24" s="12" t="s">
        <x:v>16</x:v>
      </x:c>
      <x:c r="C24" s="12">
        <x:v>3.0</x:v>
      </x:c>
      <x:c r="D24" s="12" t="str">
        <x:f t="shared" si="1"/>
        <x:v>Failure</x:v>
      </x:c>
      <x:c r="E24" s="12">
        <x:v>0.0</x:v>
      </x:c>
      <x:c r="F24" s="12">
        <x:v>3.0</x:v>
      </x:c>
      <x:c r="G24" s="12" t="s">
        <x:v>76</x:v>
      </x:c>
      <x:c r="H24" s="13"/>
      <x:c r="I24" s="13" t="s">
        <x:v>77</x:v>
      </x:c>
      <x:c r="J24" s="12" t="s">
        <x:v>78</x:v>
      </x:c>
    </x:row>
    <x:row r="25" ht="30" customHeight="1">
      <x:c r="A25" s="12" t="s">
        <x:v>31</x:v>
      </x:c>
      <x:c r="B25" s="12" t="s">
        <x:v>16</x:v>
      </x:c>
      <x:c r="C25" s="12">
        <x:v>4.0</x:v>
      </x:c>
      <x:c r="D25" s="12" t="str">
        <x:f t="shared" si="1"/>
        <x:v>Failure</x:v>
      </x:c>
      <x:c r="E25" s="12">
        <x:v>0.0</x:v>
      </x:c>
      <x:c r="F25" s="12">
        <x:v>8.0</x:v>
      </x:c>
      <x:c r="G25" s="12" t="s">
        <x:v>79</x:v>
      </x:c>
      <x:c r="H25" s="13"/>
      <x:c r="I25" s="13" t="s">
        <x:v>80</x:v>
      </x:c>
      <x:c r="J25" s="12" t="s">
        <x:v>81</x:v>
      </x:c>
    </x:row>
    <x:row r="26" ht="30" customHeight="1">
      <x:c r="A26" s="12" t="s">
        <x:v>31</x:v>
      </x:c>
      <x:c r="B26" s="12" t="s">
        <x:v>16</x:v>
      </x:c>
      <x:c r="C26" s="12">
        <x:v>5.0</x:v>
      </x:c>
      <x:c r="D26" s="12" t="str">
        <x:f t="shared" si="1"/>
        <x:v>Failure</x:v>
      </x:c>
      <x:c r="E26" s="12">
        <x:v>0.0</x:v>
      </x:c>
      <x:c r="F26" s="12">
        <x:v>5.0</x:v>
      </x:c>
      <x:c r="G26" s="12" t="s">
        <x:v>73</x:v>
      </x:c>
      <x:c r="H26" s="13"/>
      <x:c r="I26" s="13" t="s">
        <x:v>82</x:v>
      </x:c>
      <x:c r="J26" s="12" t="s">
        <x:v>83</x:v>
      </x:c>
    </x:row>
    <x:row r="27" ht="30" customHeight="1">
      <x:c r="A27" s="12" t="s">
        <x:v>31</x:v>
      </x:c>
      <x:c r="B27" s="12" t="s">
        <x:v>16</x:v>
      </x:c>
      <x:c r="C27" s="12">
        <x:v>6.0</x:v>
      </x:c>
      <x:c r="D27" s="12" t="str">
        <x:f t="shared" si="1"/>
        <x:v>Failure</x:v>
      </x:c>
      <x:c r="E27" s="12">
        <x:v>0.0</x:v>
      </x:c>
      <x:c r="F27" s="12">
        <x:v>10.0</x:v>
      </x:c>
      <x:c r="G27" s="12" t="s">
        <x:v>70</x:v>
      </x:c>
      <x:c r="H27" s="13"/>
      <x:c r="I27" s="13" t="s">
        <x:v>84</x:v>
      </x:c>
      <x:c r="J27" s="12" t="s">
        <x:v>85</x:v>
      </x:c>
    </x:row>
    <x:row r="28" ht="30" customHeight="1">
      <x:c r="A28" s="12" t="s">
        <x:v>31</x:v>
      </x:c>
      <x:c r="B28" s="12" t="s">
        <x:v>16</x:v>
      </x:c>
      <x:c r="C28" s="12">
        <x:v>7.0</x:v>
      </x:c>
      <x:c r="D28" s="12" t="str">
        <x:f t="shared" si="1"/>
        <x:v>Failure</x:v>
      </x:c>
      <x:c r="E28" s="12">
        <x:v>0.0</x:v>
      </x:c>
      <x:c r="F28" s="12">
        <x:v>2.0</x:v>
      </x:c>
      <x:c r="G28" s="12" t="s">
        <x:v>79</x:v>
      </x:c>
      <x:c r="H28" s="13"/>
      <x:c r="I28" s="13" t="s">
        <x:v>86</x:v>
      </x:c>
      <x:c r="J28" s="12" t="s">
        <x:v>87</x:v>
      </x:c>
    </x:row>
    <x:row r="29" ht="30" customHeight="1">
      <x:c r="A29" s="12" t="s">
        <x:v>31</x:v>
      </x:c>
      <x:c r="B29" s="12" t="s">
        <x:v>16</x:v>
      </x:c>
      <x:c r="C29" s="12">
        <x:v>8.0</x:v>
      </x:c>
      <x:c r="D29" s="12" t="str">
        <x:f t="shared" si="1"/>
        <x:v>Failure</x:v>
      </x:c>
      <x:c r="E29" s="12">
        <x:v>0.0</x:v>
      </x:c>
      <x:c r="F29" s="12">
        <x:v>7.0</x:v>
      </x:c>
      <x:c r="G29" s="12" t="s">
        <x:v>76</x:v>
      </x:c>
      <x:c r="H29" s="13"/>
      <x:c r="I29" s="13" t="s">
        <x:v>88</x:v>
      </x:c>
      <x:c r="J29" s="12" t="s">
        <x:v>89</x:v>
      </x:c>
    </x:row>
    <x:row r="30" ht="30" customHeight="1">
      <x:c r="A30" s="12" t="s">
        <x:v>31</x:v>
      </x:c>
      <x:c r="B30" s="12" t="s">
        <x:v>16</x:v>
      </x:c>
      <x:c r="C30" s="12">
        <x:v>9.0</x:v>
      </x:c>
      <x:c r="D30" s="12" t="str">
        <x:f t="shared" si="1"/>
        <x:v>Failure</x:v>
      </x:c>
      <x:c r="E30" s="12">
        <x:v>0.0</x:v>
      </x:c>
      <x:c r="F30" s="12">
        <x:v>4.0</x:v>
      </x:c>
      <x:c r="G30" s="12" t="s">
        <x:v>73</x:v>
      </x:c>
      <x:c r="H30" s="13"/>
      <x:c r="I30" s="13" t="s">
        <x:v>90</x:v>
      </x:c>
      <x:c r="J30" s="12" t="s">
        <x:v>91</x:v>
      </x:c>
    </x:row>
    <x:row r="31" ht="30" customHeight="1">
      <x:c r="A31" s="12" t="s">
        <x:v>31</x:v>
      </x:c>
      <x:c r="B31" s="12" t="s">
        <x:v>16</x:v>
      </x:c>
      <x:c r="C31" s="12">
        <x:v>10.0</x:v>
      </x:c>
      <x:c r="D31" s="12" t="str">
        <x:f t="shared" si="1"/>
        <x:v>Failure</x:v>
      </x:c>
      <x:c r="E31" s="12">
        <x:v>0.0</x:v>
      </x:c>
      <x:c r="F31" s="12">
        <x:v>9.0</x:v>
      </x:c>
      <x:c r="G31" s="12" t="s">
        <x:v>70</x:v>
      </x:c>
      <x:c r="H31" s="13"/>
      <x:c r="I31" s="13" t="s">
        <x:v>92</x:v>
      </x:c>
      <x:c r="J31" s="12" t="s">
        <x:v>93</x:v>
      </x:c>
    </x:row>
    <x:row r="32" ht="30" customHeight="1">
      <x:c r="A32" s="12" t="s">
        <x:v>31</x:v>
      </x:c>
      <x:c r="B32" s="12" t="s">
        <x:v>16</x:v>
      </x:c>
      <x:c r="C32" s="12">
        <x:v>11.0</x:v>
      </x:c>
      <x:c r="D32" s="12" t="str">
        <x:f t="shared" si="1"/>
        <x:v>Failure</x:v>
      </x:c>
      <x:c r="E32" s="12">
        <x:v>0.0</x:v>
      </x:c>
      <x:c r="F32" s="12">
        <x:v>6.0</x:v>
      </x:c>
      <x:c r="G32" s="12" t="s">
        <x:v>76</x:v>
      </x:c>
      <x:c r="H32" s="13"/>
      <x:c r="I32" s="13" t="s">
        <x:v>94</x:v>
      </x:c>
      <x:c r="J32" s="12" t="s">
        <x:v>95</x:v>
      </x:c>
    </x:row>
    <x:row r="33" ht="30" customHeight="1">
      <x:c r="A33" s="12" t="s">
        <x:v>31</x:v>
      </x:c>
      <x:c r="B33" s="12" t="s">
        <x:v>16</x:v>
      </x:c>
      <x:c r="C33" s="12">
        <x:v>12.0</x:v>
      </x:c>
      <x:c r="D33" s="12" t="str">
        <x:f t="shared" si="1"/>
        <x:v>Failure</x:v>
      </x:c>
      <x:c r="E33" s="12">
        <x:v>0.0</x:v>
      </x:c>
      <x:c r="F33" s="12">
        <x:v>1.0</x:v>
      </x:c>
      <x:c r="G33" s="12" t="s">
        <x:v>79</x:v>
      </x:c>
      <x:c r="H33" s="13"/>
      <x:c r="I33" s="13" t="s">
        <x:v>96</x:v>
      </x:c>
      <x:c r="J33" s="12" t="s">
        <x:v>97</x:v>
      </x:c>
    </x:row>
    <x:row r="34" ht="30" customHeight="1">
      <x:c r="A34" s="12" t="s">
        <x:v>31</x:v>
      </x:c>
      <x:c r="B34" s="12" t="s">
        <x:v>16</x:v>
      </x:c>
      <x:c r="C34" s="12">
        <x:v>13.0</x:v>
      </x:c>
      <x:c r="D34" s="12" t="str">
        <x:f t="shared" si="1"/>
        <x:v>Failure</x:v>
      </x:c>
      <x:c r="E34" s="12">
        <x:v>0.0</x:v>
      </x:c>
      <x:c r="F34" s="12">
        <x:v>8.0</x:v>
      </x:c>
      <x:c r="G34" s="12" t="s">
        <x:v>73</x:v>
      </x:c>
      <x:c r="H34" s="13"/>
      <x:c r="I34" s="13" t="s">
        <x:v>98</x:v>
      </x:c>
      <x:c r="J34" s="12" t="s">
        <x:v>99</x:v>
      </x:c>
    </x:row>
    <x:row r="35" ht="30" customHeight="1">
      <x:c r="A35" s="12" t="s">
        <x:v>31</x:v>
      </x:c>
      <x:c r="B35" s="12" t="s">
        <x:v>16</x:v>
      </x:c>
      <x:c r="C35" s="12">
        <x:v>14.0</x:v>
      </x:c>
      <x:c r="D35" s="12" t="str">
        <x:f t="shared" si="1"/>
        <x:v>Failure</x:v>
      </x:c>
      <x:c r="E35" s="12">
        <x:v>0.0</x:v>
      </x:c>
      <x:c r="F35" s="12">
        <x:v>3.0</x:v>
      </x:c>
      <x:c r="G35" s="12" t="s">
        <x:v>70</x:v>
      </x:c>
      <x:c r="H35" s="13"/>
      <x:c r="I35" s="13" t="s">
        <x:v>100</x:v>
      </x:c>
      <x:c r="J35" s="12" t="s">
        <x:v>101</x:v>
      </x:c>
    </x:row>
    <x:row r="36" ht="30" customHeight="1">
      <x:c r="A36" s="12" t="s">
        <x:v>31</x:v>
      </x:c>
      <x:c r="B36" s="12" t="s">
        <x:v>16</x:v>
      </x:c>
      <x:c r="C36" s="12">
        <x:v>15.0</x:v>
      </x:c>
      <x:c r="D36" s="12" t="str">
        <x:f t="shared" si="1"/>
        <x:v>Failure</x:v>
      </x:c>
      <x:c r="E36" s="12">
        <x:v>0.0</x:v>
      </x:c>
      <x:c r="F36" s="12">
        <x:v>10.0</x:v>
      </x:c>
      <x:c r="G36" s="12" t="s">
        <x:v>79</x:v>
      </x:c>
      <x:c r="H36" s="13"/>
      <x:c r="I36" s="13" t="s">
        <x:v>102</x:v>
      </x:c>
      <x:c r="J36" s="12" t="s">
        <x:v>103</x:v>
      </x:c>
    </x:row>
    <x:row r="37" ht="30" customHeight="1">
      <x:c r="A37" s="12" t="s">
        <x:v>31</x:v>
      </x:c>
      <x:c r="B37" s="12" t="s">
        <x:v>16</x:v>
      </x:c>
      <x:c r="C37" s="12">
        <x:v>16.0</x:v>
      </x:c>
      <x:c r="D37" s="12" t="str">
        <x:f t="shared" si="1"/>
        <x:v>Failure</x:v>
      </x:c>
      <x:c r="E37" s="12">
        <x:v>0.0</x:v>
      </x:c>
      <x:c r="F37" s="12">
        <x:v>5.0</x:v>
      </x:c>
      <x:c r="G37" s="12" t="s">
        <x:v>76</x:v>
      </x:c>
      <x:c r="H37" s="13"/>
      <x:c r="I37" s="13" t="s">
        <x:v>104</x:v>
      </x:c>
      <x:c r="J37" s="12" t="s">
        <x:v>105</x:v>
      </x:c>
    </x:row>
    <x:row r="38" ht="30" customHeight="1">
      <x:c r="A38" s="12" t="s">
        <x:v>31</x:v>
      </x:c>
      <x:c r="B38" s="12" t="s">
        <x:v>16</x:v>
      </x:c>
      <x:c r="C38" s="12">
        <x:v>17.0</x:v>
      </x:c>
      <x:c r="D38" s="12" t="str">
        <x:f t="shared" si="1"/>
        <x:v>Success</x:v>
      </x:c>
      <x:c r="E38" s="12">
        <x:v>1.0</x:v>
      </x:c>
      <x:c r="F38" s="12">
        <x:v>7.0</x:v>
      </x:c>
      <x:c r="G38" s="12" t="s">
        <x:v>70</x:v>
      </x:c>
      <x:c r="H38" s="13"/>
      <x:c r="I38" s="13"/>
      <x:c r="J38" s="12" t="s">
        <x:v>106</x:v>
      </x:c>
    </x:row>
    <x:row r="39" ht="30" customHeight="1">
      <x:c r="A39" s="12" t="s">
        <x:v>31</x:v>
      </x:c>
      <x:c r="B39" s="12" t="s">
        <x:v>16</x:v>
      </x:c>
      <x:c r="C39" s="12">
        <x:v>18.0</x:v>
      </x:c>
      <x:c r="D39" s="12" t="str">
        <x:f t="shared" si="1"/>
        <x:v>Failure</x:v>
      </x:c>
      <x:c r="E39" s="12">
        <x:v>0.0</x:v>
      </x:c>
      <x:c r="F39" s="12">
        <x:v>2.0</x:v>
      </x:c>
      <x:c r="G39" s="12" t="s">
        <x:v>73</x:v>
      </x:c>
      <x:c r="H39" s="13"/>
      <x:c r="I39" s="13" t="s">
        <x:v>107</x:v>
      </x:c>
      <x:c r="J39" s="12" t="s">
        <x:v>108</x:v>
      </x:c>
    </x:row>
    <x:row r="40" ht="30" customHeight="1">
      <x:c r="A40" s="12" t="s">
        <x:v>31</x:v>
      </x:c>
      <x:c r="B40" s="12" t="s">
        <x:v>16</x:v>
      </x:c>
      <x:c r="C40" s="12">
        <x:v>19.0</x:v>
      </x:c>
      <x:c r="D40" s="12" t="str">
        <x:f t="shared" si="1"/>
        <x:v>Failure</x:v>
      </x:c>
      <x:c r="E40" s="12">
        <x:v>0.0</x:v>
      </x:c>
      <x:c r="F40" s="12">
        <x:v>9.0</x:v>
      </x:c>
      <x:c r="G40" s="12" t="s">
        <x:v>76</x:v>
      </x:c>
      <x:c r="H40" s="13"/>
      <x:c r="I40" s="13" t="s">
        <x:v>109</x:v>
      </x:c>
      <x:c r="J40" s="12" t="s">
        <x:v>110</x:v>
      </x:c>
    </x:row>
    <x:row r="41" ht="30" customHeight="1">
      <x:c r="A41" s="12" t="s">
        <x:v>31</x:v>
      </x:c>
      <x:c r="B41" s="12" t="s">
        <x:v>16</x:v>
      </x:c>
      <x:c r="C41" s="12">
        <x:v>20.0</x:v>
      </x:c>
      <x:c r="D41" s="12" t="str">
        <x:f t="shared" si="1"/>
        <x:v>Failure</x:v>
      </x:c>
      <x:c r="E41" s="12">
        <x:v>0.0</x:v>
      </x:c>
      <x:c r="F41" s="12">
        <x:v>4.0</x:v>
      </x:c>
      <x:c r="G41" s="12" t="s">
        <x:v>79</x:v>
      </x:c>
      <x:c r="H41" s="13"/>
      <x:c r="I41" s="13" t="s">
        <x:v>111</x:v>
      </x:c>
      <x:c r="J41" s="12" t="s">
        <x:v>112</x:v>
      </x:c>
    </x:row>
    <x:row r="42" ht="30" customHeight="1">
      <x:c r="A42" s="12" t="s">
        <x:v>31</x:v>
      </x:c>
      <x:c r="B42" s="12" t="s">
        <x:v>16</x:v>
      </x:c>
      <x:c r="C42" s="12">
        <x:v>21.0</x:v>
      </x:c>
      <x:c r="D42" s="12" t="str">
        <x:f t="shared" si="1"/>
        <x:v>Failure</x:v>
      </x:c>
      <x:c r="E42" s="12">
        <x:v>0.0</x:v>
      </x:c>
      <x:c r="F42" s="12">
        <x:v>4.0</x:v>
      </x:c>
      <x:c r="G42" s="12" t="s">
        <x:v>70</x:v>
      </x:c>
      <x:c r="H42" s="13"/>
      <x:c r="I42" s="13" t="s">
        <x:v>113</x:v>
      </x:c>
      <x:c r="J42" s="12" t="s">
        <x:v>114</x:v>
      </x:c>
    </x:row>
    <x:row r="43" ht="30" customHeight="1">
      <x:c r="A43" s="12" t="s">
        <x:v>31</x:v>
      </x:c>
      <x:c r="B43" s="12" t="s">
        <x:v>16</x:v>
      </x:c>
      <x:c r="C43" s="12">
        <x:v>22.0</x:v>
      </x:c>
      <x:c r="D43" s="12" t="str">
        <x:f t="shared" si="1"/>
        <x:v>Failure</x:v>
      </x:c>
      <x:c r="E43" s="12">
        <x:v>0.0</x:v>
      </x:c>
      <x:c r="F43" s="12">
        <x:v>9.0</x:v>
      </x:c>
      <x:c r="G43" s="12" t="s">
        <x:v>73</x:v>
      </x:c>
      <x:c r="H43" s="13"/>
      <x:c r="I43" s="13" t="s">
        <x:v>115</x:v>
      </x:c>
      <x:c r="J43" s="12" t="s">
        <x:v>116</x:v>
      </x:c>
    </x:row>
    <x:row r="44" ht="30" customHeight="1">
      <x:c r="A44" s="12" t="s">
        <x:v>31</x:v>
      </x:c>
      <x:c r="B44" s="12" t="s">
        <x:v>16</x:v>
      </x:c>
      <x:c r="C44" s="12">
        <x:v>23.0</x:v>
      </x:c>
      <x:c r="D44" s="12" t="str">
        <x:f t="shared" si="1"/>
        <x:v>Failure</x:v>
      </x:c>
      <x:c r="E44" s="12">
        <x:v>0.0</x:v>
      </x:c>
      <x:c r="F44" s="12">
        <x:v>2.0</x:v>
      </x:c>
      <x:c r="G44" s="12" t="s">
        <x:v>76</x:v>
      </x:c>
      <x:c r="H44" s="13"/>
      <x:c r="I44" s="13" t="s">
        <x:v>117</x:v>
      </x:c>
      <x:c r="J44" s="12" t="s">
        <x:v>118</x:v>
      </x:c>
    </x:row>
    <x:row r="45" ht="30" customHeight="1">
      <x:c r="A45" s="12" t="s">
        <x:v>31</x:v>
      </x:c>
      <x:c r="B45" s="12" t="s">
        <x:v>16</x:v>
      </x:c>
      <x:c r="C45" s="12">
        <x:v>24.0</x:v>
      </x:c>
      <x:c r="D45" s="12" t="str">
        <x:f t="shared" si="1"/>
        <x:v>Success</x:v>
      </x:c>
      <x:c r="E45" s="12">
        <x:v>1.0</x:v>
      </x:c>
      <x:c r="F45" s="12">
        <x:v>7.0</x:v>
      </x:c>
      <x:c r="G45" s="12" t="s">
        <x:v>79</x:v>
      </x:c>
      <x:c r="H45" s="13"/>
      <x:c r="I45" s="13"/>
      <x:c r="J45" s="12" t="s">
        <x:v>119</x:v>
      </x:c>
    </x:row>
    <x:row r="46" ht="30" customHeight="1">
      <x:c r="A46" s="12" t="s">
        <x:v>31</x:v>
      </x:c>
      <x:c r="B46" s="12" t="s">
        <x:v>16</x:v>
      </x:c>
      <x:c r="C46" s="12">
        <x:v>25.0</x:v>
      </x:c>
      <x:c r="D46" s="12" t="str">
        <x:f t="shared" si="1"/>
        <x:v>Failure</x:v>
      </x:c>
      <x:c r="E46" s="12">
        <x:v>0.0</x:v>
      </x:c>
      <x:c r="F46" s="12">
        <x:v>5.0</x:v>
      </x:c>
      <x:c r="G46" s="12" t="s">
        <x:v>70</x:v>
      </x:c>
      <x:c r="H46" s="13"/>
      <x:c r="I46" s="13" t="s">
        <x:v>120</x:v>
      </x:c>
      <x:c r="J46" s="12" t="s">
        <x:v>121</x:v>
      </x:c>
    </x:row>
    <x:row r="47" ht="30" customHeight="1">
      <x:c r="A47" s="12" t="s">
        <x:v>31</x:v>
      </x:c>
      <x:c r="B47" s="12" t="s">
        <x:v>16</x:v>
      </x:c>
      <x:c r="C47" s="12">
        <x:v>26.0</x:v>
      </x:c>
      <x:c r="D47" s="12" t="str">
        <x:f t="shared" si="1"/>
        <x:v>Failure</x:v>
      </x:c>
      <x:c r="E47" s="12">
        <x:v>0.0</x:v>
      </x:c>
      <x:c r="F47" s="12">
        <x:v>10.0</x:v>
      </x:c>
      <x:c r="G47" s="12" t="s">
        <x:v>73</x:v>
      </x:c>
      <x:c r="H47" s="13"/>
      <x:c r="I47" s="13" t="s">
        <x:v>122</x:v>
      </x:c>
      <x:c r="J47" s="12" t="s">
        <x:v>123</x:v>
      </x:c>
    </x:row>
    <x:row r="48" ht="30" customHeight="1">
      <x:c r="A48" s="12" t="s">
        <x:v>31</x:v>
      </x:c>
      <x:c r="B48" s="12" t="s">
        <x:v>16</x:v>
      </x:c>
      <x:c r="C48" s="12">
        <x:v>27.0</x:v>
      </x:c>
      <x:c r="D48" s="12" t="str">
        <x:f t="shared" si="1"/>
        <x:v>Failure</x:v>
      </x:c>
      <x:c r="E48" s="12">
        <x:v>0.0</x:v>
      </x:c>
      <x:c r="F48" s="12">
        <x:v>3.0</x:v>
      </x:c>
      <x:c r="G48" s="12" t="s">
        <x:v>79</x:v>
      </x:c>
      <x:c r="H48" s="13"/>
      <x:c r="I48" s="13" t="s">
        <x:v>124</x:v>
      </x:c>
      <x:c r="J48" s="12" t="s">
        <x:v>125</x:v>
      </x:c>
    </x:row>
    <x:row r="49" ht="30" customHeight="1">
      <x:c r="A49" s="12" t="s">
        <x:v>31</x:v>
      </x:c>
      <x:c r="B49" s="12" t="s">
        <x:v>16</x:v>
      </x:c>
      <x:c r="C49" s="12">
        <x:v>28.0</x:v>
      </x:c>
      <x:c r="D49" s="12" t="str">
        <x:f t="shared" si="1"/>
        <x:v>Failure</x:v>
      </x:c>
      <x:c r="E49" s="12">
        <x:v>0.0</x:v>
      </x:c>
      <x:c r="F49" s="12">
        <x:v>8.0</x:v>
      </x:c>
      <x:c r="G49" s="12" t="s">
        <x:v>76</x:v>
      </x:c>
      <x:c r="H49" s="13"/>
      <x:c r="I49" s="13" t="s">
        <x:v>126</x:v>
      </x:c>
      <x:c r="J49" s="12" t="s">
        <x:v>127</x:v>
      </x:c>
    </x:row>
    <x:row r="50" ht="30" customHeight="1">
      <x:c r="A50" s="12" t="s">
        <x:v>31</x:v>
      </x:c>
      <x:c r="B50" s="12" t="s">
        <x:v>16</x:v>
      </x:c>
      <x:c r="C50" s="12">
        <x:v>29.0</x:v>
      </x:c>
      <x:c r="D50" s="12" t="str">
        <x:f t="shared" si="1"/>
        <x:v>Failure</x:v>
      </x:c>
      <x:c r="E50" s="12">
        <x:v>0.0</x:v>
      </x:c>
      <x:c r="F50" s="12">
        <x:v>1.0</x:v>
      </x:c>
      <x:c r="G50" s="12" t="s">
        <x:v>73</x:v>
      </x:c>
      <x:c r="H50" s="13"/>
      <x:c r="I50" s="13" t="s">
        <x:v>128</x:v>
      </x:c>
      <x:c r="J50" s="12" t="s">
        <x:v>129</x:v>
      </x:c>
    </x:row>
    <x:row r="51" ht="30" customHeight="1">
      <x:c r="A51" s="12" t="s">
        <x:v>31</x:v>
      </x:c>
      <x:c r="B51" s="12" t="s">
        <x:v>16</x:v>
      </x:c>
      <x:c r="C51" s="12">
        <x:v>30.0</x:v>
      </x:c>
      <x:c r="D51" s="12" t="str">
        <x:f t="shared" si="1"/>
        <x:v>Failure</x:v>
      </x:c>
      <x:c r="E51" s="12">
        <x:v>0.0</x:v>
      </x:c>
      <x:c r="F51" s="12">
        <x:v>6.0</x:v>
      </x:c>
      <x:c r="G51" s="12" t="s">
        <x:v>79</x:v>
      </x:c>
      <x:c r="H51" s="13"/>
      <x:c r="I51" s="13" t="s">
        <x:v>130</x:v>
      </x:c>
      <x:c r="J51" s="12" t="s">
        <x:v>131</x:v>
      </x:c>
    </x:row>
    <x:row r="52" ht="30" customHeight="1">
      <x:c r="A52" s="12" t="s">
        <x:v>31</x:v>
      </x:c>
      <x:c r="B52" s="12" t="s">
        <x:v>16</x:v>
      </x:c>
      <x:c r="C52" s="12">
        <x:v>31.0</x:v>
      </x:c>
      <x:c r="D52" s="12" t="str">
        <x:f t="shared" si="1"/>
        <x:v>Failure</x:v>
      </x:c>
      <x:c r="E52" s="12">
        <x:v>0.0</x:v>
      </x:c>
      <x:c r="F52" s="12">
        <x:v>9.0</x:v>
      </x:c>
      <x:c r="G52" s="12" t="s">
        <x:v>79</x:v>
      </x:c>
      <x:c r="H52" s="13"/>
      <x:c r="I52" s="13" t="s">
        <x:v>132</x:v>
      </x:c>
      <x:c r="J52" s="12" t="s">
        <x:v>133</x:v>
      </x:c>
    </x:row>
    <x:row r="53" ht="30" customHeight="1">
      <x:c r="A53" s="12" t="s">
        <x:v>31</x:v>
      </x:c>
      <x:c r="B53" s="12" t="s">
        <x:v>16</x:v>
      </x:c>
      <x:c r="C53" s="12">
        <x:v>32.0</x:v>
      </x:c>
      <x:c r="D53" s="12" t="str">
        <x:f t="shared" si="1"/>
        <x:v>Failure</x:v>
      </x:c>
      <x:c r="E53" s="12">
        <x:v>0.0</x:v>
      </x:c>
      <x:c r="F53" s="12">
        <x:v>4.0</x:v>
      </x:c>
      <x:c r="G53" s="12" t="s">
        <x:v>76</x:v>
      </x:c>
      <x:c r="H53" s="13"/>
      <x:c r="I53" s="13" t="s">
        <x:v>134</x:v>
      </x:c>
      <x:c r="J53" s="12" t="s">
        <x:v>135</x:v>
      </x:c>
    </x:row>
    <x:row r="54" ht="30" customHeight="1">
      <x:c r="A54" s="12" t="s">
        <x:v>31</x:v>
      </x:c>
      <x:c r="B54" s="12" t="s">
        <x:v>16</x:v>
      </x:c>
      <x:c r="C54" s="12">
        <x:v>33.0</x:v>
      </x:c>
      <x:c r="D54" s="12" t="str">
        <x:f t="shared" si="1"/>
        <x:v>Failure</x:v>
      </x:c>
      <x:c r="E54" s="12">
        <x:v>0.0</x:v>
      </x:c>
      <x:c r="F54" s="12">
        <x:v>7.0</x:v>
      </x:c>
      <x:c r="G54" s="12" t="s">
        <x:v>73</x:v>
      </x:c>
      <x:c r="H54" s="13"/>
      <x:c r="I54" s="13" t="s">
        <x:v>136</x:v>
      </x:c>
      <x:c r="J54" s="12" t="s">
        <x:v>137</x:v>
      </x:c>
    </x:row>
    <x:row r="55" ht="30" customHeight="1">
      <x:c r="A55" s="12" t="s">
        <x:v>31</x:v>
      </x:c>
      <x:c r="B55" s="12" t="s">
        <x:v>16</x:v>
      </x:c>
      <x:c r="C55" s="12">
        <x:v>34.0</x:v>
      </x:c>
      <x:c r="D55" s="12" t="str">
        <x:f t="shared" si="1"/>
        <x:v>Failure</x:v>
      </x:c>
      <x:c r="E55" s="12">
        <x:v>0.0</x:v>
      </x:c>
      <x:c r="F55" s="12">
        <x:v>2.0</x:v>
      </x:c>
      <x:c r="G55" s="12" t="s">
        <x:v>70</x:v>
      </x:c>
      <x:c r="H55" s="13"/>
      <x:c r="I55" s="13" t="s">
        <x:v>138</x:v>
      </x:c>
      <x:c r="J55" s="12" t="s">
        <x:v>139</x:v>
      </x:c>
    </x:row>
    <x:row r="56" ht="30" customHeight="1">
      <x:c r="A56" s="12" t="s">
        <x:v>31</x:v>
      </x:c>
      <x:c r="B56" s="12" t="s">
        <x:v>16</x:v>
      </x:c>
      <x:c r="C56" s="12">
        <x:v>35.0</x:v>
      </x:c>
      <x:c r="D56" s="12" t="str">
        <x:f t="shared" si="1"/>
        <x:v>Failure</x:v>
      </x:c>
      <x:c r="E56" s="12">
        <x:v>0.0</x:v>
      </x:c>
      <x:c r="F56" s="12">
        <x:v>10.0</x:v>
      </x:c>
      <x:c r="G56" s="12" t="s">
        <x:v>76</x:v>
      </x:c>
      <x:c r="H56" s="13"/>
      <x:c r="I56" s="13" t="s">
        <x:v>140</x:v>
      </x:c>
      <x:c r="J56" s="12" t="s">
        <x:v>141</x:v>
      </x:c>
    </x:row>
    <x:row r="57" ht="30" customHeight="1">
      <x:c r="A57" s="12" t="s">
        <x:v>31</x:v>
      </x:c>
      <x:c r="B57" s="12" t="s">
        <x:v>16</x:v>
      </x:c>
      <x:c r="C57" s="12">
        <x:v>36.0</x:v>
      </x:c>
      <x:c r="D57" s="12" t="str">
        <x:f t="shared" si="1"/>
        <x:v>Failure</x:v>
      </x:c>
      <x:c r="E57" s="12">
        <x:v>0.0</x:v>
      </x:c>
      <x:c r="F57" s="12">
        <x:v>5.0</x:v>
      </x:c>
      <x:c r="G57" s="12" t="s">
        <x:v>79</x:v>
      </x:c>
      <x:c r="H57" s="13"/>
      <x:c r="I57" s="13" t="s">
        <x:v>142</x:v>
      </x:c>
      <x:c r="J57" s="12" t="s">
        <x:v>143</x:v>
      </x:c>
    </x:row>
    <x:row r="58" ht="30" customHeight="1">
      <x:c r="A58" s="12" t="s">
        <x:v>31</x:v>
      </x:c>
      <x:c r="B58" s="12" t="s">
        <x:v>16</x:v>
      </x:c>
      <x:c r="C58" s="12">
        <x:v>37.0</x:v>
      </x:c>
      <x:c r="D58" s="12" t="str">
        <x:f t="shared" si="1"/>
        <x:v>Failure</x:v>
      </x:c>
      <x:c r="E58" s="12">
        <x:v>0.0</x:v>
      </x:c>
      <x:c r="F58" s="12">
        <x:v>8.0</x:v>
      </x:c>
      <x:c r="G58" s="12" t="s">
        <x:v>70</x:v>
      </x:c>
      <x:c r="H58" s="13"/>
      <x:c r="I58" s="13" t="s">
        <x:v>144</x:v>
      </x:c>
      <x:c r="J58" s="12" t="s">
        <x:v>145</x:v>
      </x:c>
    </x:row>
    <x:row r="59" ht="30" customHeight="1">
      <x:c r="A59" s="12" t="s">
        <x:v>31</x:v>
      </x:c>
      <x:c r="B59" s="12" t="s">
        <x:v>16</x:v>
      </x:c>
      <x:c r="C59" s="12">
        <x:v>38.0</x:v>
      </x:c>
      <x:c r="D59" s="12" t="str">
        <x:f t="shared" si="1"/>
        <x:v>Failure</x:v>
      </x:c>
      <x:c r="E59" s="12">
        <x:v>0.0</x:v>
      </x:c>
      <x:c r="F59" s="12">
        <x:v>3.0</x:v>
      </x:c>
      <x:c r="G59" s="12" t="s">
        <x:v>73</x:v>
      </x:c>
      <x:c r="H59" s="13"/>
      <x:c r="I59" s="13" t="s">
        <x:v>146</x:v>
      </x:c>
      <x:c r="J59" s="12" t="s">
        <x:v>147</x:v>
      </x:c>
    </x:row>
    <x:row r="60" ht="30" customHeight="1">
      <x:c r="A60" s="12" t="s">
        <x:v>31</x:v>
      </x:c>
      <x:c r="B60" s="12" t="s">
        <x:v>16</x:v>
      </x:c>
      <x:c r="C60" s="12">
        <x:v>39.0</x:v>
      </x:c>
      <x:c r="D60" s="12" t="str">
        <x:f t="shared" si="1"/>
        <x:v>Failure</x:v>
      </x:c>
      <x:c r="E60" s="12">
        <x:v>0.0</x:v>
      </x:c>
      <x:c r="F60" s="12">
        <x:v>6.0</x:v>
      </x:c>
      <x:c r="G60" s="12" t="s">
        <x:v>70</x:v>
      </x:c>
      <x:c r="H60" s="13"/>
      <x:c r="I60" s="13" t="s">
        <x:v>148</x:v>
      </x:c>
      <x:c r="J60" s="12" t="s">
        <x:v>149</x:v>
      </x:c>
    </x:row>
    <x:row r="61" ht="30" customHeight="1">
      <x:c r="A61" s="12" t="s">
        <x:v>31</x:v>
      </x:c>
      <x:c r="B61" s="12" t="s">
        <x:v>16</x:v>
      </x:c>
      <x:c r="C61" s="12">
        <x:v>40.0</x:v>
      </x:c>
      <x:c r="D61" s="12" t="str">
        <x:f t="shared" si="1"/>
        <x:v>Failure</x:v>
      </x:c>
      <x:c r="E61" s="12">
        <x:v>0.0</x:v>
      </x:c>
      <x:c r="F61" s="12">
        <x:v>1.0</x:v>
      </x:c>
      <x:c r="G61" s="12" t="s">
        <x:v>76</x:v>
      </x:c>
      <x:c r="H61" s="13"/>
      <x:c r="I61" s="13" t="s">
        <x:v>150</x:v>
      </x:c>
      <x:c r="J61" s="12" t="s">
        <x:v>151</x:v>
      </x:c>
    </x:row>
    <x:row r="62" ht="30" customHeight="1">
      <x:c r="A62" s="12" t="s">
        <x:v>31</x:v>
      </x:c>
      <x:c r="B62" s="12" t="s">
        <x:v>18</x:v>
      </x:c>
      <x:c r="C62" s="12">
        <x:v>1.0</x:v>
      </x:c>
      <x:c r="D62" s="12" t="str">
        <x:f t="shared" si="1"/>
        <x:v>Failure</x:v>
      </x:c>
      <x:c r="E62" s="12">
        <x:v>0.0</x:v>
      </x:c>
      <x:c r="F62" s="12"/>
      <x:c r="G62" s="12"/>
      <x:c r="H62" s="13"/>
      <x:c r="I62" s="13" t="s">
        <x:v>152</x:v>
      </x:c>
      <x:c r="J62" s="12" t="s">
        <x:v>153</x:v>
      </x:c>
    </x:row>
    <x:row r="63" ht="30" customHeight="1">
      <x:c r="A63" s="12" t="s">
        <x:v>31</x:v>
      </x:c>
      <x:c r="B63" s="12" t="s">
        <x:v>18</x:v>
      </x:c>
      <x:c r="C63" s="12">
        <x:v>2.0</x:v>
      </x:c>
      <x:c r="D63" s="12" t="str">
        <x:f t="shared" si="1"/>
        <x:v>Failure</x:v>
      </x:c>
      <x:c r="E63" s="12">
        <x:v>0.0</x:v>
      </x:c>
      <x:c r="F63" s="12"/>
      <x:c r="G63" s="12"/>
      <x:c r="H63" s="13"/>
      <x:c r="I63" s="13" t="s">
        <x:v>154</x:v>
      </x:c>
      <x:c r="J63" s="12" t="s">
        <x:v>155</x:v>
      </x:c>
    </x:row>
    <x:row r="64" ht="30" customHeight="1">
      <x:c r="A64" s="12" t="s">
        <x:v>31</x:v>
      </x:c>
      <x:c r="B64" s="12" t="s">
        <x:v>18</x:v>
      </x:c>
      <x:c r="C64" s="12">
        <x:v>3.0</x:v>
      </x:c>
      <x:c r="D64" s="12" t="str">
        <x:f t="shared" si="1"/>
        <x:v>Failure</x:v>
      </x:c>
      <x:c r="E64" s="12">
        <x:v>0.0</x:v>
      </x:c>
      <x:c r="F64" s="12"/>
      <x:c r="G64" s="12"/>
      <x:c r="H64" s="13"/>
      <x:c r="I64" s="13" t="s">
        <x:v>156</x:v>
      </x:c>
      <x:c r="J64" s="12" t="s">
        <x:v>157</x:v>
      </x:c>
    </x:row>
    <x:row r="65" ht="30" customHeight="1">
      <x:c r="A65" s="12" t="s">
        <x:v>31</x:v>
      </x:c>
      <x:c r="B65" s="12" t="s">
        <x:v>18</x:v>
      </x:c>
      <x:c r="C65" s="12">
        <x:v>4.0</x:v>
      </x:c>
      <x:c r="D65" s="12" t="str">
        <x:f t="shared" si="1"/>
        <x:v>Failure</x:v>
      </x:c>
      <x:c r="E65" s="12">
        <x:v>0.0</x:v>
      </x:c>
      <x:c r="F65" s="12"/>
      <x:c r="G65" s="12"/>
      <x:c r="H65" s="13"/>
      <x:c r="I65" s="13" t="s">
        <x:v>158</x:v>
      </x:c>
      <x:c r="J65" s="12" t="s">
        <x:v>159</x:v>
      </x:c>
    </x:row>
    <x:row r="66" ht="30" customHeight="1">
      <x:c r="A66" s="12" t="s">
        <x:v>31</x:v>
      </x:c>
      <x:c r="B66" s="12" t="s">
        <x:v>18</x:v>
      </x:c>
      <x:c r="C66" s="12">
        <x:v>5.0</x:v>
      </x:c>
      <x:c r="D66" s="12" t="str">
        <x:f t="shared" si="1"/>
        <x:v>Failure</x:v>
      </x:c>
      <x:c r="E66" s="12">
        <x:v>0.0</x:v>
      </x:c>
      <x:c r="F66" s="12"/>
      <x:c r="G66" s="12"/>
      <x:c r="H66" s="13"/>
      <x:c r="I66" s="13" t="s">
        <x:v>160</x:v>
      </x:c>
      <x:c r="J66" s="12" t="s">
        <x:v>161</x:v>
      </x:c>
    </x:row>
    <x:row r="67" ht="30" customHeight="1">
      <x:c r="A67" s="12" t="s">
        <x:v>31</x:v>
      </x:c>
      <x:c r="B67" s="12" t="s">
        <x:v>18</x:v>
      </x:c>
      <x:c r="C67" s="12">
        <x:v>6.0</x:v>
      </x:c>
      <x:c r="D67" s="12" t="str">
        <x:f t="shared" si="1"/>
        <x:v>Failure</x:v>
      </x:c>
      <x:c r="E67" s="12">
        <x:v>0.0</x:v>
      </x:c>
      <x:c r="F67" s="12"/>
      <x:c r="G67" s="12"/>
      <x:c r="H67" s="13"/>
      <x:c r="I67" s="13" t="s">
        <x:v>162</x:v>
      </x:c>
      <x:c r="J67" s="12" t="s">
        <x:v>163</x:v>
      </x:c>
    </x:row>
    <x:row r="68" ht="30" customHeight="1">
      <x:c r="A68" s="12" t="s">
        <x:v>31</x:v>
      </x:c>
      <x:c r="B68" s="12" t="s">
        <x:v>18</x:v>
      </x:c>
      <x:c r="C68" s="12">
        <x:v>7.0</x:v>
      </x:c>
      <x:c r="D68" s="12" t="str">
        <x:f t="shared" si="1"/>
        <x:v>Failure</x:v>
      </x:c>
      <x:c r="E68" s="12">
        <x:v>0.0</x:v>
      </x:c>
      <x:c r="F68" s="12"/>
      <x:c r="G68" s="12"/>
      <x:c r="H68" s="13"/>
      <x:c r="I68" s="13" t="s">
        <x:v>164</x:v>
      </x:c>
      <x:c r="J68" s="12" t="s">
        <x:v>165</x:v>
      </x:c>
    </x:row>
    <x:row r="69" ht="30" customHeight="1">
      <x:c r="A69" s="12" t="s">
        <x:v>31</x:v>
      </x:c>
      <x:c r="B69" s="12" t="s">
        <x:v>18</x:v>
      </x:c>
      <x:c r="C69" s="12">
        <x:v>8.0</x:v>
      </x:c>
      <x:c r="D69" s="12" t="str">
        <x:f t="shared" si="1"/>
        <x:v>Failure</x:v>
      </x:c>
      <x:c r="E69" s="12">
        <x:v>0.0</x:v>
      </x:c>
      <x:c r="F69" s="12"/>
      <x:c r="G69" s="12"/>
      <x:c r="H69" s="13"/>
      <x:c r="I69" s="13" t="s">
        <x:v>166</x:v>
      </x:c>
      <x:c r="J69" s="12" t="s">
        <x:v>167</x:v>
      </x:c>
    </x:row>
    <x:row r="70" ht="30" customHeight="1">
      <x:c r="A70" s="12" t="s">
        <x:v>31</x:v>
      </x:c>
      <x:c r="B70" s="12" t="s">
        <x:v>18</x:v>
      </x:c>
      <x:c r="C70" s="12">
        <x:v>9.0</x:v>
      </x:c>
      <x:c r="D70" s="12" t="str">
        <x:f t="shared" si="1"/>
        <x:v>Failure</x:v>
      </x:c>
      <x:c r="E70" s="12">
        <x:v>0.0</x:v>
      </x:c>
      <x:c r="F70" s="12"/>
      <x:c r="G70" s="12"/>
      <x:c r="H70" s="13"/>
      <x:c r="I70" s="13" t="s">
        <x:v>168</x:v>
      </x:c>
      <x:c r="J70" s="12" t="s">
        <x:v>169</x:v>
      </x:c>
    </x:row>
    <x:row r="71" ht="30" customHeight="1">
      <x:c r="A71" s="12" t="s">
        <x:v>31</x:v>
      </x:c>
      <x:c r="B71" s="12" t="s">
        <x:v>18</x:v>
      </x:c>
      <x:c r="C71" s="12">
        <x:v>10.0</x:v>
      </x:c>
      <x:c r="D71" s="12" t="str">
        <x:f t="shared" si="1"/>
        <x:v>Failure</x:v>
      </x:c>
      <x:c r="E71" s="12">
        <x:v>0.0</x:v>
      </x:c>
      <x:c r="F71" s="12"/>
      <x:c r="G71" s="12"/>
      <x:c r="H71" s="13"/>
      <x:c r="I71" s="13" t="s">
        <x:v>170</x:v>
      </x:c>
      <x:c r="J71" s="12" t="s">
        <x:v>171</x:v>
      </x:c>
    </x:row>
    <x:row r="72" ht="30" customHeight="1">
      <x:c r="A72" s="12" t="s">
        <x:v>31</x:v>
      </x:c>
      <x:c r="B72" s="12" t="s">
        <x:v>18</x:v>
      </x:c>
      <x:c r="C72" s="12">
        <x:v>11.0</x:v>
      </x:c>
      <x:c r="D72" s="12" t="str">
        <x:f t="shared" si="1"/>
        <x:v>Failure</x:v>
      </x:c>
      <x:c r="E72" s="12">
        <x:v>0.0</x:v>
      </x:c>
      <x:c r="F72" s="12"/>
      <x:c r="G72" s="12"/>
      <x:c r="H72" s="13"/>
      <x:c r="I72" s="13" t="s">
        <x:v>172</x:v>
      </x:c>
      <x:c r="J72" s="12" t="s">
        <x:v>173</x:v>
      </x:c>
    </x:row>
    <x:row r="73" ht="30" customHeight="1">
      <x:c r="A73" s="12" t="s">
        <x:v>31</x:v>
      </x:c>
      <x:c r="B73" s="12" t="s">
        <x:v>18</x:v>
      </x:c>
      <x:c r="C73" s="12">
        <x:v>12.0</x:v>
      </x:c>
      <x:c r="D73" s="12" t="str">
        <x:f t="shared" si="1"/>
        <x:v>Failure</x:v>
      </x:c>
      <x:c r="E73" s="12">
        <x:v>0.0</x:v>
      </x:c>
      <x:c r="F73" s="12"/>
      <x:c r="G73" s="12"/>
      <x:c r="H73" s="13"/>
      <x:c r="I73" s="13" t="s">
        <x:v>174</x:v>
      </x:c>
      <x:c r="J73" s="12" t="s">
        <x:v>175</x:v>
      </x:c>
    </x:row>
    <x:row r="74" ht="30" customHeight="1">
      <x:c r="A74" s="12" t="s">
        <x:v>31</x:v>
      </x:c>
      <x:c r="B74" s="12" t="s">
        <x:v>18</x:v>
      </x:c>
      <x:c r="C74" s="12">
        <x:v>13.0</x:v>
      </x:c>
      <x:c r="D74" s="12" t="str">
        <x:f t="shared" si="1"/>
        <x:v>Failure</x:v>
      </x:c>
      <x:c r="E74" s="12">
        <x:v>0.0</x:v>
      </x:c>
      <x:c r="F74" s="12"/>
      <x:c r="G74" s="12"/>
      <x:c r="H74" s="13"/>
      <x:c r="I74" s="13" t="s">
        <x:v>176</x:v>
      </x:c>
      <x:c r="J74" s="12" t="s">
        <x:v>177</x:v>
      </x:c>
    </x:row>
    <x:row r="75" ht="30" customHeight="1">
      <x:c r="A75" s="12" t="s">
        <x:v>31</x:v>
      </x:c>
      <x:c r="B75" s="12" t="s">
        <x:v>18</x:v>
      </x:c>
      <x:c r="C75" s="12">
        <x:v>14.0</x:v>
      </x:c>
      <x:c r="D75" s="12" t="str">
        <x:f t="shared" si="1"/>
        <x:v>Failure</x:v>
      </x:c>
      <x:c r="E75" s="12">
        <x:v>0.0</x:v>
      </x:c>
      <x:c r="F75" s="12"/>
      <x:c r="G75" s="12"/>
      <x:c r="H75" s="13"/>
      <x:c r="I75" s="13" t="s">
        <x:v>178</x:v>
      </x:c>
      <x:c r="J75" s="12" t="s">
        <x:v>179</x:v>
      </x:c>
    </x:row>
    <x:row r="76" ht="30" customHeight="1">
      <x:c r="A76" s="12" t="s">
        <x:v>31</x:v>
      </x:c>
      <x:c r="B76" s="12" t="s">
        <x:v>18</x:v>
      </x:c>
      <x:c r="C76" s="12">
        <x:v>15.0</x:v>
      </x:c>
      <x:c r="D76" s="12" t="str">
        <x:f t="shared" si="1"/>
        <x:v>Failure</x:v>
      </x:c>
      <x:c r="E76" s="12">
        <x:v>0.0</x:v>
      </x:c>
      <x:c r="F76" s="12"/>
      <x:c r="G76" s="12"/>
      <x:c r="H76" s="13"/>
      <x:c r="I76" s="13" t="s">
        <x:v>180</x:v>
      </x:c>
      <x:c r="J76" s="12" t="s">
        <x:v>181</x:v>
      </x:c>
    </x:row>
    <x:row r="77" ht="30" customHeight="1">
      <x:c r="A77" s="12" t="s">
        <x:v>31</x:v>
      </x:c>
      <x:c r="B77" s="12" t="s">
        <x:v>18</x:v>
      </x:c>
      <x:c r="C77" s="12">
        <x:v>16.0</x:v>
      </x:c>
      <x:c r="D77" s="12" t="str">
        <x:f t="shared" si="1"/>
        <x:v>Failure</x:v>
      </x:c>
      <x:c r="E77" s="12">
        <x:v>0.0</x:v>
      </x:c>
      <x:c r="F77" s="12"/>
      <x:c r="G77" s="12"/>
      <x:c r="H77" s="13"/>
      <x:c r="I77" s="13" t="s">
        <x:v>182</x:v>
      </x:c>
      <x:c r="J77" s="12" t="s">
        <x:v>183</x:v>
      </x:c>
    </x:row>
    <x:row r="78" ht="30" customHeight="1">
      <x:c r="A78" s="12" t="s">
        <x:v>31</x:v>
      </x:c>
      <x:c r="B78" s="12" t="s">
        <x:v>18</x:v>
      </x:c>
      <x:c r="C78" s="12">
        <x:v>17.0</x:v>
      </x:c>
      <x:c r="D78" s="12" t="str">
        <x:f t="shared" si="1"/>
        <x:v>Failure</x:v>
      </x:c>
      <x:c r="E78" s="12">
        <x:v>0.0</x:v>
      </x:c>
      <x:c r="F78" s="12"/>
      <x:c r="G78" s="12"/>
      <x:c r="H78" s="13"/>
      <x:c r="I78" s="13" t="s">
        <x:v>184</x:v>
      </x:c>
      <x:c r="J78" s="12" t="s">
        <x:v>185</x:v>
      </x:c>
    </x:row>
    <x:row r="79" ht="30" customHeight="1">
      <x:c r="A79" s="12" t="s">
        <x:v>31</x:v>
      </x:c>
      <x:c r="B79" s="12" t="s">
        <x:v>18</x:v>
      </x:c>
      <x:c r="C79" s="12">
        <x:v>18.0</x:v>
      </x:c>
      <x:c r="D79" s="12" t="str">
        <x:f t="shared" si="1"/>
        <x:v>Failure</x:v>
      </x:c>
      <x:c r="E79" s="12">
        <x:v>0.0</x:v>
      </x:c>
      <x:c r="F79" s="12"/>
      <x:c r="G79" s="12"/>
      <x:c r="H79" s="13"/>
      <x:c r="I79" s="13" t="s">
        <x:v>186</x:v>
      </x:c>
      <x:c r="J79" s="12" t="s">
        <x:v>187</x:v>
      </x:c>
    </x:row>
    <x:row r="80" ht="30" customHeight="1">
      <x:c r="A80" s="12" t="s">
        <x:v>31</x:v>
      </x:c>
      <x:c r="B80" s="12" t="s">
        <x:v>18</x:v>
      </x:c>
      <x:c r="C80" s="12">
        <x:v>19.0</x:v>
      </x:c>
      <x:c r="D80" s="12" t="str">
        <x:f t="shared" si="1"/>
        <x:v>Failure</x:v>
      </x:c>
      <x:c r="E80" s="12">
        <x:v>0.0</x:v>
      </x:c>
      <x:c r="F80" s="12"/>
      <x:c r="G80" s="12"/>
      <x:c r="H80" s="13"/>
      <x:c r="I80" s="13" t="s">
        <x:v>188</x:v>
      </x:c>
      <x:c r="J80" s="12" t="s">
        <x:v>189</x:v>
      </x:c>
    </x:row>
    <x:row r="81" ht="30" customHeight="1">
      <x:c r="A81" s="12" t="s">
        <x:v>31</x:v>
      </x:c>
      <x:c r="B81" s="12" t="s">
        <x:v>18</x:v>
      </x:c>
      <x:c r="C81" s="12">
        <x:v>20.0</x:v>
      </x:c>
      <x:c r="D81" s="12" t="str">
        <x:f t="shared" si="1"/>
        <x:v>Failure</x:v>
      </x:c>
      <x:c r="E81" s="12">
        <x:v>0.0</x:v>
      </x:c>
      <x:c r="F81" s="12"/>
      <x:c r="G81" s="12"/>
      <x:c r="H81" s="13"/>
      <x:c r="I81" s="13" t="s">
        <x:v>190</x:v>
      </x:c>
      <x:c r="J81" s="12" t="s">
        <x:v>191</x:v>
      </x:c>
    </x:row>
    <x:row r="82" ht="30" customHeight="1">
      <x:c r="A82" s="12" t="s">
        <x:v>31</x:v>
      </x:c>
      <x:c r="B82" s="12" t="s">
        <x:v>20</x:v>
      </x:c>
      <x:c r="C82" s="12">
        <x:v>1.0</x:v>
      </x:c>
      <x:c r="D82" s="12" t="str">
        <x:f t="shared" si="1"/>
        <x:v>Success</x:v>
      </x:c>
      <x:c r="E82" s="12">
        <x:v>1.0</x:v>
      </x:c>
      <x:c r="F82" s="12"/>
      <x:c r="G82" s="12"/>
      <x:c r="H82" s="13"/>
      <x:c r="I82" s="13"/>
      <x:c r="J82" s="12" t="s">
        <x:v>192</x:v>
      </x:c>
    </x:row>
    <x:row r="83" ht="30" customHeight="1">
      <x:c r="A83" s="12" t="s">
        <x:v>31</x:v>
      </x:c>
      <x:c r="B83" s="12" t="s">
        <x:v>20</x:v>
      </x:c>
      <x:c r="C83" s="12">
        <x:v>2.0</x:v>
      </x:c>
      <x:c r="D83" s="12" t="str">
        <x:f t="shared" si="1"/>
        <x:v>Success</x:v>
      </x:c>
      <x:c r="E83" s="12">
        <x:v>1.0</x:v>
      </x:c>
      <x:c r="F83" s="12"/>
      <x:c r="G83" s="12"/>
      <x:c r="H83" s="13"/>
      <x:c r="I83" s="13"/>
      <x:c r="J83" s="12" t="s">
        <x:v>193</x:v>
      </x:c>
    </x:row>
    <x:row r="84" ht="30" customHeight="1">
      <x:c r="A84" s="12" t="s">
        <x:v>31</x:v>
      </x:c>
      <x:c r="B84" s="12" t="s">
        <x:v>20</x:v>
      </x:c>
      <x:c r="C84" s="12">
        <x:v>3.0</x:v>
      </x:c>
      <x:c r="D84" s="12" t="str">
        <x:f t="shared" si="1"/>
        <x:v>Success</x:v>
      </x:c>
      <x:c r="E84" s="12">
        <x:v>1.0</x:v>
      </x:c>
      <x:c r="F84" s="12"/>
      <x:c r="G84" s="12"/>
      <x:c r="H84" s="13"/>
      <x:c r="I84" s="13"/>
      <x:c r="J84" s="12" t="s">
        <x:v>194</x:v>
      </x:c>
    </x:row>
    <x:row r="85" ht="30" customHeight="1">
      <x:c r="A85" s="12" t="s">
        <x:v>31</x:v>
      </x:c>
      <x:c r="B85" s="12" t="s">
        <x:v>20</x:v>
      </x:c>
      <x:c r="C85" s="12">
        <x:v>4.0</x:v>
      </x:c>
      <x:c r="D85" s="12" t="str">
        <x:f t="shared" si="1"/>
        <x:v>Success</x:v>
      </x:c>
      <x:c r="E85" s="12">
        <x:v>1.0</x:v>
      </x:c>
      <x:c r="F85" s="12"/>
      <x:c r="G85" s="12"/>
      <x:c r="H85" s="13"/>
      <x:c r="I85" s="13"/>
      <x:c r="J85" s="12" t="s">
        <x:v>195</x:v>
      </x:c>
    </x:row>
    <x:row r="86" ht="30" customHeight="1">
      <x:c r="A86" s="12" t="s">
        <x:v>31</x:v>
      </x:c>
      <x:c r="B86" s="12" t="s">
        <x:v>20</x:v>
      </x:c>
      <x:c r="C86" s="12">
        <x:v>5.0</x:v>
      </x:c>
      <x:c r="D86" s="12" t="str">
        <x:f t="shared" si="1"/>
        <x:v>Success</x:v>
      </x:c>
      <x:c r="E86" s="12">
        <x:v>1.0</x:v>
      </x:c>
      <x:c r="F86" s="12"/>
      <x:c r="G86" s="12"/>
      <x:c r="H86" s="13"/>
      <x:c r="I86" s="13"/>
      <x:c r="J86" s="12" t="s">
        <x:v>196</x:v>
      </x:c>
    </x:row>
    <x:row r="87" ht="30" customHeight="1">
      <x:c r="A87" s="12" t="s">
        <x:v>31</x:v>
      </x:c>
      <x:c r="B87" s="12" t="s">
        <x:v>20</x:v>
      </x:c>
      <x:c r="C87" s="12">
        <x:v>6.0</x:v>
      </x:c>
      <x:c r="D87" s="12" t="str">
        <x:f t="shared" si="1"/>
        <x:v>Success</x:v>
      </x:c>
      <x:c r="E87" s="12">
        <x:v>1.0</x:v>
      </x:c>
      <x:c r="F87" s="12"/>
      <x:c r="G87" s="12"/>
      <x:c r="H87" s="13"/>
      <x:c r="I87" s="13"/>
      <x:c r="J87" s="12" t="s">
        <x:v>197</x:v>
      </x:c>
    </x:row>
    <x:row r="88" ht="30" customHeight="1">
      <x:c r="A88" s="12" t="s">
        <x:v>31</x:v>
      </x:c>
      <x:c r="B88" s="12" t="s">
        <x:v>20</x:v>
      </x:c>
      <x:c r="C88" s="12">
        <x:v>7.0</x:v>
      </x:c>
      <x:c r="D88" s="12" t="str">
        <x:f t="shared" si="1"/>
        <x:v>Success</x:v>
      </x:c>
      <x:c r="E88" s="12">
        <x:v>1.0</x:v>
      </x:c>
      <x:c r="F88" s="12"/>
      <x:c r="G88" s="12"/>
      <x:c r="H88" s="13"/>
      <x:c r="I88" s="13"/>
      <x:c r="J88" s="12" t="s">
        <x:v>198</x:v>
      </x:c>
    </x:row>
    <x:row r="89" ht="30" customHeight="1">
      <x:c r="A89" s="12" t="s">
        <x:v>31</x:v>
      </x:c>
      <x:c r="B89" s="12" t="s">
        <x:v>20</x:v>
      </x:c>
      <x:c r="C89" s="12">
        <x:v>8.0</x:v>
      </x:c>
      <x:c r="D89" s="12" t="str">
        <x:f t="shared" si="1"/>
        <x:v>Success</x:v>
      </x:c>
      <x:c r="E89" s="12">
        <x:v>1.0</x:v>
      </x:c>
      <x:c r="F89" s="12"/>
      <x:c r="G89" s="12"/>
      <x:c r="H89" s="13"/>
      <x:c r="I89" s="13"/>
      <x:c r="J89" s="12" t="s">
        <x:v>199</x:v>
      </x:c>
    </x:row>
    <x:row r="90" ht="30" customHeight="1">
      <x:c r="A90" s="12" t="s">
        <x:v>31</x:v>
      </x:c>
      <x:c r="B90" s="12" t="s">
        <x:v>20</x:v>
      </x:c>
      <x:c r="C90" s="12">
        <x:v>9.0</x:v>
      </x:c>
      <x:c r="D90" s="12" t="str">
        <x:f t="shared" si="1"/>
        <x:v>Success</x:v>
      </x:c>
      <x:c r="E90" s="12">
        <x:v>1.0</x:v>
      </x:c>
      <x:c r="F90" s="12"/>
      <x:c r="G90" s="12"/>
      <x:c r="H90" s="13"/>
      <x:c r="I90" s="13"/>
      <x:c r="J90" s="12" t="s">
        <x:v>200</x:v>
      </x:c>
    </x:row>
    <x:row r="91" ht="30" customHeight="1">
      <x:c r="A91" s="12" t="s">
        <x:v>31</x:v>
      </x:c>
      <x:c r="B91" s="12" t="s">
        <x:v>20</x:v>
      </x:c>
      <x:c r="C91" s="12">
        <x:v>10.0</x:v>
      </x:c>
      <x:c r="D91" s="12" t="str">
        <x:f t="shared" si="1"/>
        <x:v>Failure</x:v>
      </x:c>
      <x:c r="E91" s="12">
        <x:v>0.0</x:v>
      </x:c>
      <x:c r="F91" s="12"/>
      <x:c r="G91" s="12"/>
      <x:c r="H91" s="13"/>
      <x:c r="I91" s="13" t="s">
        <x:v>201</x:v>
      </x:c>
      <x:c r="J91" s="12" t="s">
        <x:v>202</x:v>
      </x:c>
    </x:row>
    <x:row r="92" ht="30" customHeight="1">
      <x:c r="A92" s="12" t="s">
        <x:v>31</x:v>
      </x:c>
      <x:c r="B92" s="12" t="s">
        <x:v>20</x:v>
      </x:c>
      <x:c r="C92" s="12">
        <x:v>11.0</x:v>
      </x:c>
      <x:c r="D92" s="12" t="str">
        <x:f t="shared" si="1"/>
        <x:v>Failure</x:v>
      </x:c>
      <x:c r="E92" s="12">
        <x:v>0.0</x:v>
      </x:c>
      <x:c r="F92" s="12"/>
      <x:c r="G92" s="12"/>
      <x:c r="H92" s="13"/>
      <x:c r="I92" s="13" t="s">
        <x:v>203</x:v>
      </x:c>
      <x:c r="J92" s="12" t="s">
        <x:v>204</x:v>
      </x:c>
    </x:row>
    <x:row r="93" ht="30" customHeight="1">
      <x:c r="A93" s="12" t="s">
        <x:v>31</x:v>
      </x:c>
      <x:c r="B93" s="12" t="s">
        <x:v>20</x:v>
      </x:c>
      <x:c r="C93" s="12">
        <x:v>12.0</x:v>
      </x:c>
      <x:c r="D93" s="12" t="str">
        <x:f t="shared" si="1"/>
        <x:v>Success</x:v>
      </x:c>
      <x:c r="E93" s="12">
        <x:v>1.0</x:v>
      </x:c>
      <x:c r="F93" s="12"/>
      <x:c r="G93" s="12"/>
      <x:c r="H93" s="13"/>
      <x:c r="I93" s="13"/>
      <x:c r="J93" s="12" t="s">
        <x:v>205</x:v>
      </x:c>
    </x:row>
    <x:row r="94" ht="30" customHeight="1">
      <x:c r="A94" s="12" t="s">
        <x:v>31</x:v>
      </x:c>
      <x:c r="B94" s="12" t="s">
        <x:v>20</x:v>
      </x:c>
      <x:c r="C94" s="12">
        <x:v>13.0</x:v>
      </x:c>
      <x:c r="D94" s="12" t="str">
        <x:f t="shared" si="1"/>
        <x:v>Failure</x:v>
      </x:c>
      <x:c r="E94" s="12">
        <x:v>0.0</x:v>
      </x:c>
      <x:c r="F94" s="12"/>
      <x:c r="G94" s="12"/>
      <x:c r="H94" s="13"/>
      <x:c r="I94" s="13" t="s">
        <x:v>206</x:v>
      </x:c>
      <x:c r="J94" s="12" t="s">
        <x:v>207</x:v>
      </x:c>
    </x:row>
    <x:row r="95" ht="30" customHeight="1">
      <x:c r="A95" s="12" t="s">
        <x:v>31</x:v>
      </x:c>
      <x:c r="B95" s="12" t="s">
        <x:v>20</x:v>
      </x:c>
      <x:c r="C95" s="12">
        <x:v>14.0</x:v>
      </x:c>
      <x:c r="D95" s="12" t="str">
        <x:f t="shared" si="1"/>
        <x:v>Success</x:v>
      </x:c>
      <x:c r="E95" s="12">
        <x:v>1.0</x:v>
      </x:c>
      <x:c r="F95" s="12"/>
      <x:c r="G95" s="12"/>
      <x:c r="H95" s="13"/>
      <x:c r="I95" s="13"/>
      <x:c r="J95" s="12" t="s">
        <x:v>208</x:v>
      </x:c>
    </x:row>
    <x:row r="96" ht="30" customHeight="1">
      <x:c r="A96" s="12" t="s">
        <x:v>31</x:v>
      </x:c>
      <x:c r="B96" s="12" t="s">
        <x:v>20</x:v>
      </x:c>
      <x:c r="C96" s="12">
        <x:v>15.0</x:v>
      </x:c>
      <x:c r="D96" s="12" t="str">
        <x:f t="shared" si="1"/>
        <x:v>Success</x:v>
      </x:c>
      <x:c r="E96" s="12">
        <x:v>1.0</x:v>
      </x:c>
      <x:c r="F96" s="12"/>
      <x:c r="G96" s="12"/>
      <x:c r="H96" s="13"/>
      <x:c r="I96" s="13"/>
      <x:c r="J96" s="12" t="s">
        <x:v>209</x:v>
      </x:c>
    </x:row>
    <x:row r="97" ht="30" customHeight="1">
      <x:c r="A97" s="12" t="s">
        <x:v>31</x:v>
      </x:c>
      <x:c r="B97" s="12" t="s">
        <x:v>20</x:v>
      </x:c>
      <x:c r="C97" s="12">
        <x:v>16.0</x:v>
      </x:c>
      <x:c r="D97" s="12" t="str">
        <x:f t="shared" si="1"/>
        <x:v>Success</x:v>
      </x:c>
      <x:c r="E97" s="12">
        <x:v>1.0</x:v>
      </x:c>
      <x:c r="F97" s="12"/>
      <x:c r="G97" s="12"/>
      <x:c r="H97" s="13"/>
      <x:c r="I97" s="13"/>
      <x:c r="J97" s="12" t="s">
        <x:v>210</x:v>
      </x:c>
    </x:row>
    <x:row r="98" ht="30" customHeight="1">
      <x:c r="A98" s="12" t="s">
        <x:v>31</x:v>
      </x:c>
      <x:c r="B98" s="12" t="s">
        <x:v>20</x:v>
      </x:c>
      <x:c r="C98" s="12">
        <x:v>17.0</x:v>
      </x:c>
      <x:c r="D98" s="12" t="str">
        <x:f t="shared" si="1"/>
        <x:v>Success</x:v>
      </x:c>
      <x:c r="E98" s="12">
        <x:v>1.0</x:v>
      </x:c>
      <x:c r="F98" s="12"/>
      <x:c r="G98" s="12"/>
      <x:c r="H98" s="13"/>
      <x:c r="I98" s="13"/>
      <x:c r="J98" s="12" t="s">
        <x:v>211</x:v>
      </x:c>
    </x:row>
    <x:row r="99" ht="30" customHeight="1">
      <x:c r="A99" s="12" t="s">
        <x:v>31</x:v>
      </x:c>
      <x:c r="B99" s="12" t="s">
        <x:v>20</x:v>
      </x:c>
      <x:c r="C99" s="12">
        <x:v>18.0</x:v>
      </x:c>
      <x:c r="D99" s="12" t="str">
        <x:f t="shared" si="1"/>
        <x:v>Success</x:v>
      </x:c>
      <x:c r="E99" s="12">
        <x:v>1.0</x:v>
      </x:c>
      <x:c r="F99" s="12"/>
      <x:c r="G99" s="12"/>
      <x:c r="H99" s="13"/>
      <x:c r="I99" s="13"/>
      <x:c r="J99" s="12" t="s">
        <x:v>212</x:v>
      </x:c>
    </x:row>
    <x:row r="100" ht="30" customHeight="1">
      <x:c r="A100" s="12" t="s">
        <x:v>31</x:v>
      </x:c>
      <x:c r="B100" s="12" t="s">
        <x:v>20</x:v>
      </x:c>
      <x:c r="C100" s="12">
        <x:v>19.0</x:v>
      </x:c>
      <x:c r="D100" s="12" t="str">
        <x:f t="shared" si="1"/>
        <x:v>Success</x:v>
      </x:c>
      <x:c r="E100" s="12">
        <x:v>1.0</x:v>
      </x:c>
      <x:c r="F100" s="12"/>
      <x:c r="G100" s="12"/>
      <x:c r="H100" s="13"/>
      <x:c r="I100" s="13"/>
      <x:c r="J100" s="12" t="s">
        <x:v>213</x:v>
      </x:c>
    </x:row>
    <x:row r="101" ht="30" customHeight="1">
      <x:c r="A101" s="12" t="s">
        <x:v>31</x:v>
      </x:c>
      <x:c r="B101" s="12" t="s">
        <x:v>20</x:v>
      </x:c>
      <x:c r="C101" s="12">
        <x:v>20.0</x:v>
      </x:c>
      <x:c r="D101" s="12" t="str">
        <x:f t="shared" si="1"/>
        <x:v>Success</x:v>
      </x:c>
      <x:c r="E101" s="12">
        <x:v>1.0</x:v>
      </x:c>
      <x:c r="F101" s="12"/>
      <x:c r="G101" s="12"/>
      <x:c r="H101" s="13"/>
      <x:c r="I101" s="13"/>
      <x:c r="J101" s="12" t="s">
        <x:v>214</x:v>
      </x:c>
    </x:row>
    <x:row r="102" ht="30" customHeight="1">
      <x:c r="A102" s="12" t="s">
        <x:v>31</x:v>
      </x:c>
      <x:c r="B102" s="12" t="s">
        <x:v>20</x:v>
      </x:c>
      <x:c r="C102" s="12">
        <x:v>21.0</x:v>
      </x:c>
      <x:c r="D102" s="12" t="str">
        <x:f t="shared" si="1"/>
        <x:v>Success</x:v>
      </x:c>
      <x:c r="E102" s="12">
        <x:v>1.0</x:v>
      </x:c>
      <x:c r="F102" s="12"/>
      <x:c r="G102" s="12"/>
      <x:c r="H102" s="13"/>
      <x:c r="I102" s="13"/>
      <x:c r="J102" s="12" t="s">
        <x:v>215</x:v>
      </x:c>
    </x:row>
    <x:row r="103" ht="30" customHeight="1">
      <x:c r="A103" s="12" t="s">
        <x:v>31</x:v>
      </x:c>
      <x:c r="B103" s="12" t="s">
        <x:v>20</x:v>
      </x:c>
      <x:c r="C103" s="12">
        <x:v>22.0</x:v>
      </x:c>
      <x:c r="D103" s="12" t="str">
        <x:f t="shared" si="1"/>
        <x:v>Success</x:v>
      </x:c>
      <x:c r="E103" s="12">
        <x:v>1.0</x:v>
      </x:c>
      <x:c r="F103" s="12"/>
      <x:c r="G103" s="12"/>
      <x:c r="H103" s="13"/>
      <x:c r="I103" s="13"/>
      <x:c r="J103" s="12" t="s">
        <x:v>216</x:v>
      </x:c>
    </x:row>
    <x:row r="104" ht="30" customHeight="1">
      <x:c r="A104" s="12" t="s">
        <x:v>31</x:v>
      </x:c>
      <x:c r="B104" s="12" t="s">
        <x:v>20</x:v>
      </x:c>
      <x:c r="C104" s="12">
        <x:v>23.0</x:v>
      </x:c>
      <x:c r="D104" s="12" t="str">
        <x:f t="shared" si="1"/>
        <x:v>Success</x:v>
      </x:c>
      <x:c r="E104" s="12">
        <x:v>1.0</x:v>
      </x:c>
      <x:c r="F104" s="12"/>
      <x:c r="G104" s="12"/>
      <x:c r="H104" s="13"/>
      <x:c r="I104" s="13"/>
      <x:c r="J104" s="12" t="s">
        <x:v>217</x:v>
      </x:c>
    </x:row>
    <x:row r="105" ht="30" customHeight="1">
      <x:c r="A105" s="12" t="s">
        <x:v>31</x:v>
      </x:c>
      <x:c r="B105" s="12" t="s">
        <x:v>218</x:v>
      </x:c>
      <x:c r="C105" s="12">
        <x:v>1.0</x:v>
      </x:c>
      <x:c r="D105" s="12" t="str">
        <x:f t="shared" si="1"/>
        <x:v>Failure</x:v>
      </x:c>
      <x:c r="E105" s="12">
        <x:v>0.0</x:v>
      </x:c>
      <x:c r="F105" s="12"/>
      <x:c r="G105" s="12"/>
      <x:c r="H105" s="13" t="s">
        <x:v>219</x:v>
      </x:c>
      <x:c r="I105" s="13" t="s">
        <x:v>220</x:v>
      </x:c>
      <x:c r="J105" s="12" t="s">
        <x:v>221</x:v>
      </x:c>
    </x:row>
    <x:row r="106" ht="30" customHeight="1">
      <x:c r="A106" s="12" t="s">
        <x:v>31</x:v>
      </x:c>
      <x:c r="B106" s="12" t="s">
        <x:v>218</x:v>
      </x:c>
      <x:c r="C106" s="12">
        <x:v>2.0</x:v>
      </x:c>
      <x:c r="D106" s="12" t="str">
        <x:f t="shared" si="1"/>
        <x:v>Failure</x:v>
      </x:c>
      <x:c r="E106" s="12">
        <x:v>0.0</x:v>
      </x:c>
      <x:c r="F106" s="12"/>
      <x:c r="G106" s="12"/>
      <x:c r="H106" s="13" t="s">
        <x:v>222</x:v>
      </x:c>
      <x:c r="I106" s="13" t="s">
        <x:v>223</x:v>
      </x:c>
      <x:c r="J106" s="12" t="s">
        <x:v>224</x:v>
      </x:c>
    </x:row>
    <x:row r="107" ht="30" customHeight="1">
      <x:c r="A107" s="12" t="s">
        <x:v>31</x:v>
      </x:c>
      <x:c r="B107" s="12" t="s">
        <x:v>218</x:v>
      </x:c>
      <x:c r="C107" s="12">
        <x:v>3.0</x:v>
      </x:c>
      <x:c r="D107" s="12" t="str">
        <x:f t="shared" si="1"/>
        <x:v>Failure</x:v>
      </x:c>
      <x:c r="E107" s="12">
        <x:v>0.0</x:v>
      </x:c>
      <x:c r="F107" s="12"/>
      <x:c r="G107" s="12"/>
      <x:c r="H107" s="13" t="s">
        <x:v>225</x:v>
      </x:c>
      <x:c r="I107" s="13" t="s">
        <x:v>226</x:v>
      </x:c>
      <x:c r="J107" s="12" t="s">
        <x:v>227</x:v>
      </x:c>
    </x:row>
    <x:row r="108" ht="30" customHeight="1">
      <x:c r="A108" s="12" t="s">
        <x:v>31</x:v>
      </x:c>
      <x:c r="B108" s="12" t="s">
        <x:v>218</x:v>
      </x:c>
      <x:c r="C108" s="12">
        <x:v>4.0</x:v>
      </x:c>
      <x:c r="D108" s="12" t="str">
        <x:f t="shared" si="1"/>
        <x:v>Failure</x:v>
      </x:c>
      <x:c r="E108" s="12">
        <x:v>0.0</x:v>
      </x:c>
      <x:c r="F108" s="12"/>
      <x:c r="G108" s="12"/>
      <x:c r="H108" s="13" t="s">
        <x:v>228</x:v>
      </x:c>
      <x:c r="I108" s="13" t="s">
        <x:v>229</x:v>
      </x:c>
      <x:c r="J108" s="12" t="s">
        <x:v>230</x:v>
      </x:c>
    </x:row>
    <x:row r="109" ht="30" customHeight="1">
      <x:c r="A109" s="12" t="s">
        <x:v>31</x:v>
      </x:c>
      <x:c r="B109" s="12" t="s">
        <x:v>218</x:v>
      </x:c>
      <x:c r="C109" s="12">
        <x:v>5.0</x:v>
      </x:c>
      <x:c r="D109" s="12" t="str">
        <x:f t="shared" si="1"/>
        <x:v>Failure</x:v>
      </x:c>
      <x:c r="E109" s="12">
        <x:v>0.0</x:v>
      </x:c>
      <x:c r="F109" s="12"/>
      <x:c r="G109" s="12"/>
      <x:c r="H109" s="13" t="s">
        <x:v>231</x:v>
      </x:c>
      <x:c r="I109" s="13" t="s">
        <x:v>232</x:v>
      </x:c>
      <x:c r="J109" s="12" t="s">
        <x:v>233</x:v>
      </x:c>
    </x:row>
    <x:row r="110" ht="30" customHeight="1">
      <x:c r="A110" s="12" t="s">
        <x:v>31</x:v>
      </x:c>
      <x:c r="B110" s="12" t="s">
        <x:v>218</x:v>
      </x:c>
      <x:c r="C110" s="12">
        <x:v>6.0</x:v>
      </x:c>
      <x:c r="D110" s="12" t="str">
        <x:f t="shared" si="1"/>
        <x:v>Success</x:v>
      </x:c>
      <x:c r="E110" s="12">
        <x:v>1.0</x:v>
      </x:c>
      <x:c r="F110" s="12"/>
      <x:c r="G110" s="12"/>
      <x:c r="H110" s="13" t="s">
        <x:v>234</x:v>
      </x:c>
      <x:c r="I110" s="13"/>
      <x:c r="J110" s="12" t="s">
        <x:v>235</x:v>
      </x:c>
    </x:row>
    <x:row r="111" ht="30" customHeight="1">
      <x:c r="A111" s="12" t="s">
        <x:v>31</x:v>
      </x:c>
      <x:c r="B111" s="12" t="s">
        <x:v>218</x:v>
      </x:c>
      <x:c r="C111" s="12">
        <x:v>7.0</x:v>
      </x:c>
      <x:c r="D111" s="12" t="str">
        <x:f t="shared" si="1"/>
        <x:v>Failure</x:v>
      </x:c>
      <x:c r="E111" s="12">
        <x:v>0.0</x:v>
      </x:c>
      <x:c r="F111" s="12"/>
      <x:c r="G111" s="12"/>
      <x:c r="H111" s="13" t="s">
        <x:v>236</x:v>
      </x:c>
      <x:c r="I111" s="13" t="s">
        <x:v>237</x:v>
      </x:c>
      <x:c r="J111" s="12" t="s">
        <x:v>238</x:v>
      </x:c>
    </x:row>
    <x:row r="112" ht="30" customHeight="1">
      <x:c r="A112" s="12" t="s">
        <x:v>31</x:v>
      </x:c>
      <x:c r="B112" s="12" t="s">
        <x:v>218</x:v>
      </x:c>
      <x:c r="C112" s="12">
        <x:v>8.0</x:v>
      </x:c>
      <x:c r="D112" s="12" t="str">
        <x:f t="shared" si="1"/>
        <x:v>Failure</x:v>
      </x:c>
      <x:c r="E112" s="12">
        <x:v>0.0</x:v>
      </x:c>
      <x:c r="F112" s="12"/>
      <x:c r="G112" s="12"/>
      <x:c r="H112" s="13" t="s">
        <x:v>239</x:v>
      </x:c>
      <x:c r="I112" s="13" t="s">
        <x:v>237</x:v>
      </x:c>
      <x:c r="J112" s="12" t="s">
        <x:v>240</x:v>
      </x:c>
    </x:row>
    <x:row r="113" ht="30" customHeight="1">
      <x:c r="A113" s="12" t="s">
        <x:v>31</x:v>
      </x:c>
      <x:c r="B113" s="12" t="s">
        <x:v>218</x:v>
      </x:c>
      <x:c r="C113" s="12">
        <x:v>9.0</x:v>
      </x:c>
      <x:c r="D113" s="12" t="str">
        <x:f t="shared" si="1"/>
        <x:v>Failure</x:v>
      </x:c>
      <x:c r="E113" s="12">
        <x:v>0.0</x:v>
      </x:c>
      <x:c r="F113" s="12"/>
      <x:c r="G113" s="12"/>
      <x:c r="H113" s="13" t="s">
        <x:v>241</x:v>
      </x:c>
      <x:c r="I113" s="13" t="s">
        <x:v>237</x:v>
      </x:c>
      <x:c r="J113" s="12" t="s">
        <x:v>242</x:v>
      </x:c>
    </x:row>
    <x:row r="114" ht="30" customHeight="1">
      <x:c r="A114" s="12" t="s">
        <x:v>31</x:v>
      </x:c>
      <x:c r="B114" s="12" t="s">
        <x:v>218</x:v>
      </x:c>
      <x:c r="C114" s="12">
        <x:v>10.0</x:v>
      </x:c>
      <x:c r="D114" s="12" t="str">
        <x:f t="shared" si="1"/>
        <x:v>Failure</x:v>
      </x:c>
      <x:c r="E114" s="12">
        <x:v>0.0</x:v>
      </x:c>
      <x:c r="F114" s="12"/>
      <x:c r="G114" s="12"/>
      <x:c r="H114" s="13" t="s">
        <x:v>231</x:v>
      </x:c>
      <x:c r="I114" s="13" t="s">
        <x:v>237</x:v>
      </x:c>
      <x:c r="J114" s="12" t="s">
        <x:v>243</x:v>
      </x:c>
    </x:row>
    <x:row r="115" ht="30" customHeight="1">
      <x:c r="A115" s="12" t="s">
        <x:v>31</x:v>
      </x:c>
      <x:c r="B115" s="12" t="s">
        <x:v>244</x:v>
      </x:c>
      <x:c r="C115" s="12">
        <x:v>1.0</x:v>
      </x:c>
      <x:c r="D115" s="12" t="str">
        <x:f t="shared" si="1"/>
        <x:v>Success</x:v>
      </x:c>
      <x:c r="E115" s="12">
        <x:v>1.0</x:v>
      </x:c>
      <x:c r="F115" s="12"/>
      <x:c r="G115" s="12"/>
      <x:c r="H115" s="13" t="s">
        <x:v>245</x:v>
      </x:c>
      <x:c r="I115" s="13"/>
      <x:c r="J115" s="12" t="s">
        <x:v>246</x:v>
      </x:c>
    </x:row>
    <x:row r="116" ht="30" customHeight="1">
      <x:c r="A116" s="12" t="s">
        <x:v>31</x:v>
      </x:c>
      <x:c r="B116" s="12" t="s">
        <x:v>244</x:v>
      </x:c>
      <x:c r="C116" s="12">
        <x:v>2.0</x:v>
      </x:c>
      <x:c r="D116" s="12" t="str">
        <x:f t="shared" si="1"/>
        <x:v>Success</x:v>
      </x:c>
      <x:c r="E116" s="12">
        <x:v>1.0</x:v>
      </x:c>
      <x:c r="F116" s="12"/>
      <x:c r="G116" s="12"/>
      <x:c r="H116" s="13" t="s">
        <x:v>247</x:v>
      </x:c>
      <x:c r="I116" s="13"/>
      <x:c r="J116" s="12" t="s">
        <x:v>248</x:v>
      </x:c>
    </x:row>
    <x:row r="117" ht="30" customHeight="1">
      <x:c r="A117" s="12" t="s">
        <x:v>31</x:v>
      </x:c>
      <x:c r="B117" s="12" t="s">
        <x:v>244</x:v>
      </x:c>
      <x:c r="C117" s="12">
        <x:v>3.0</x:v>
      </x:c>
      <x:c r="D117" s="12" t="str">
        <x:f t="shared" si="1"/>
        <x:v>Success</x:v>
      </x:c>
      <x:c r="E117" s="12">
        <x:v>1.0</x:v>
      </x:c>
      <x:c r="F117" s="12"/>
      <x:c r="G117" s="12"/>
      <x:c r="H117" s="13" t="s">
        <x:v>249</x:v>
      </x:c>
      <x:c r="I117" s="13"/>
      <x:c r="J117" s="12" t="s">
        <x:v>250</x:v>
      </x:c>
    </x:row>
    <x:row r="118" ht="30" customHeight="1">
      <x:c r="A118" s="12" t="s">
        <x:v>31</x:v>
      </x:c>
      <x:c r="B118" s="12" t="s">
        <x:v>244</x:v>
      </x:c>
      <x:c r="C118" s="12">
        <x:v>4.0</x:v>
      </x:c>
      <x:c r="D118" s="12" t="str">
        <x:f t="shared" si="1"/>
        <x:v>Success</x:v>
      </x:c>
      <x:c r="E118" s="12">
        <x:v>1.0</x:v>
      </x:c>
      <x:c r="F118" s="12"/>
      <x:c r="G118" s="12"/>
      <x:c r="H118" s="13" t="s">
        <x:v>251</x:v>
      </x:c>
      <x:c r="I118" s="13"/>
      <x:c r="J118" s="12" t="s">
        <x:v>252</x:v>
      </x:c>
    </x:row>
    <x:row r="119" ht="30" customHeight="1">
      <x:c r="A119" s="12" t="s">
        <x:v>31</x:v>
      </x:c>
      <x:c r="B119" s="12" t="s">
        <x:v>244</x:v>
      </x:c>
      <x:c r="C119" s="12">
        <x:v>5.0</x:v>
      </x:c>
      <x:c r="D119" s="12" t="str">
        <x:f t="shared" si="1"/>
        <x:v>Success</x:v>
      </x:c>
      <x:c r="E119" s="12">
        <x:v>1.0</x:v>
      </x:c>
      <x:c r="F119" s="12"/>
      <x:c r="G119" s="12"/>
      <x:c r="H119" s="13" t="s">
        <x:v>234</x:v>
      </x:c>
      <x:c r="I119" s="13"/>
      <x:c r="J119" s="12" t="s">
        <x:v>253</x:v>
      </x:c>
    </x:row>
    <x:row r="120" ht="30" customHeight="1">
      <x:c r="A120" s="12" t="s">
        <x:v>31</x:v>
      </x:c>
      <x:c r="B120" s="12" t="s">
        <x:v>244</x:v>
      </x:c>
      <x:c r="C120" s="12">
        <x:v>6.0</x:v>
      </x:c>
      <x:c r="D120" s="12" t="str">
        <x:f t="shared" si="1"/>
        <x:v>Failure</x:v>
      </x:c>
      <x:c r="E120" s="12">
        <x:v>0.0</x:v>
      </x:c>
      <x:c r="F120" s="12"/>
      <x:c r="G120" s="12"/>
      <x:c r="H120" s="13" t="s">
        <x:v>254</x:v>
      </x:c>
      <x:c r="I120" s="13"/>
      <x:c r="J120" s="12" t="s">
        <x:v>255</x:v>
      </x:c>
    </x:row>
    <x:row r="121" ht="30" customHeight="1">
      <x:c r="A121" s="12" t="s">
        <x:v>31</x:v>
      </x:c>
      <x:c r="B121" s="12" t="s">
        <x:v>244</x:v>
      </x:c>
      <x:c r="C121" s="12">
        <x:v>7.0</x:v>
      </x:c>
      <x:c r="D121" s="12" t="str">
        <x:f t="shared" si="1"/>
        <x:v>Failure</x:v>
      </x:c>
      <x:c r="E121" s="12">
        <x:v>0.0</x:v>
      </x:c>
      <x:c r="F121" s="12"/>
      <x:c r="G121" s="12"/>
      <x:c r="H121" s="13" t="s">
        <x:v>254</x:v>
      </x:c>
      <x:c r="I121" s="13"/>
      <x:c r="J121" s="12" t="s">
        <x:v>256</x:v>
      </x:c>
    </x:row>
    <x:row r="122" ht="30" customHeight="1">
      <x:c r="A122" s="12" t="s">
        <x:v>31</x:v>
      </x:c>
      <x:c r="B122" s="12" t="s">
        <x:v>244</x:v>
      </x:c>
      <x:c r="C122" s="12">
        <x:v>8.0</x:v>
      </x:c>
      <x:c r="D122" s="12" t="str">
        <x:f t="shared" si="1"/>
        <x:v>Failure</x:v>
      </x:c>
      <x:c r="E122" s="12">
        <x:v>0.0</x:v>
      </x:c>
      <x:c r="F122" s="12"/>
      <x:c r="G122" s="12"/>
      <x:c r="H122" s="13" t="s">
        <x:v>257</x:v>
      </x:c>
      <x:c r="I122" s="13"/>
      <x:c r="J122" s="12" t="s">
        <x:v>258</x:v>
      </x:c>
    </x:row>
    <x:row r="123" ht="30" customHeight="1">
      <x:c r="A123" s="12" t="s">
        <x:v>259</x:v>
      </x:c>
      <x:c r="B123" s="12" t="s">
        <x:v>260</x:v>
      </x:c>
      <x:c r="C123" s="12">
        <x:v>1.0</x:v>
      </x:c>
      <x:c r="D123" s="12" t="str">
        <x:f t="shared" si="1"/>
        <x:v>Failure</x:v>
      </x:c>
      <x:c r="E123" s="12">
        <x:v>0.0</x:v>
      </x:c>
      <x:c r="F123" s="12"/>
      <x:c r="G123" s="12"/>
      <x:c r="H123" s="13"/>
      <x:c r="I123" s="13" t="s">
        <x:v>261</x:v>
      </x:c>
      <x:c r="J123" s="12" t="s">
        <x:v>32</x:v>
      </x:c>
    </x:row>
    <x:row r="124" ht="30" customHeight="1">
      <x:c r="A124" s="12" t="s">
        <x:v>259</x:v>
      </x:c>
      <x:c r="B124" s="12" t="s">
        <x:v>260</x:v>
      </x:c>
      <x:c r="C124" s="12">
        <x:v>2.0</x:v>
      </x:c>
      <x:c r="D124" s="12" t="str">
        <x:f t="shared" si="1"/>
        <x:v>Failure</x:v>
      </x:c>
      <x:c r="E124" s="12">
        <x:v>0.0</x:v>
      </x:c>
      <x:c r="F124" s="12"/>
      <x:c r="G124" s="12"/>
      <x:c r="H124" s="13"/>
      <x:c r="I124" s="13" t="s">
        <x:v>262</x:v>
      </x:c>
      <x:c r="J124" s="12" t="s">
        <x:v>34</x:v>
      </x:c>
    </x:row>
    <x:row r="125" ht="30" customHeight="1">
      <x:c r="A125" s="12" t="s">
        <x:v>259</x:v>
      </x:c>
      <x:c r="B125" s="12" t="s">
        <x:v>260</x:v>
      </x:c>
      <x:c r="C125" s="12">
        <x:v>3.0</x:v>
      </x:c>
      <x:c r="D125" s="12" t="str">
        <x:f t="shared" si="1"/>
        <x:v>Failure</x:v>
      </x:c>
      <x:c r="E125" s="12">
        <x:v>0.0</x:v>
      </x:c>
      <x:c r="F125" s="12"/>
      <x:c r="G125" s="12"/>
      <x:c r="H125" s="13"/>
      <x:c r="I125" s="13" t="s">
        <x:v>263</x:v>
      </x:c>
      <x:c r="J125" s="12" t="s">
        <x:v>36</x:v>
      </x:c>
    </x:row>
    <x:row r="126" ht="30" customHeight="1">
      <x:c r="A126" s="12" t="s">
        <x:v>259</x:v>
      </x:c>
      <x:c r="B126" s="12" t="s">
        <x:v>260</x:v>
      </x:c>
      <x:c r="C126" s="12">
        <x:v>4.0</x:v>
      </x:c>
      <x:c r="D126" s="12" t="str">
        <x:f t="shared" si="1"/>
        <x:v>Success</x:v>
      </x:c>
      <x:c r="E126" s="12">
        <x:v>1.0</x:v>
      </x:c>
      <x:c r="F126" s="12"/>
      <x:c r="G126" s="12"/>
      <x:c r="H126" s="13"/>
      <x:c r="I126" s="13"/>
      <x:c r="J126" s="12" t="s">
        <x:v>38</x:v>
      </x:c>
    </x:row>
    <x:row r="127" ht="30" customHeight="1">
      <x:c r="A127" s="12" t="s">
        <x:v>259</x:v>
      </x:c>
      <x:c r="B127" s="12" t="s">
        <x:v>260</x:v>
      </x:c>
      <x:c r="C127" s="12">
        <x:v>5.0</x:v>
      </x:c>
      <x:c r="D127" s="12" t="str">
        <x:f t="shared" si="1"/>
        <x:v>Failure</x:v>
      </x:c>
      <x:c r="E127" s="12">
        <x:v>0.0</x:v>
      </x:c>
      <x:c r="F127" s="12"/>
      <x:c r="G127" s="12"/>
      <x:c r="H127" s="13"/>
      <x:c r="I127" s="13" t="s">
        <x:v>264</x:v>
      </x:c>
      <x:c r="J127" s="12" t="s">
        <x:v>40</x:v>
      </x:c>
    </x:row>
    <x:row r="128" ht="30" customHeight="1">
      <x:c r="A128" s="12" t="s">
        <x:v>259</x:v>
      </x:c>
      <x:c r="B128" s="12" t="s">
        <x:v>260</x:v>
      </x:c>
      <x:c r="C128" s="12">
        <x:v>6.0</x:v>
      </x:c>
      <x:c r="D128" s="12" t="str">
        <x:f t="shared" si="1"/>
        <x:v>Success</x:v>
      </x:c>
      <x:c r="E128" s="12">
        <x:v>1.0</x:v>
      </x:c>
      <x:c r="F128" s="12"/>
      <x:c r="G128" s="12"/>
      <x:c r="H128" s="13"/>
      <x:c r="I128" s="13"/>
      <x:c r="J128" s="12" t="s">
        <x:v>42</x:v>
      </x:c>
    </x:row>
    <x:row r="129" ht="30" customHeight="1">
      <x:c r="A129" s="12" t="s">
        <x:v>259</x:v>
      </x:c>
      <x:c r="B129" s="12" t="s">
        <x:v>260</x:v>
      </x:c>
      <x:c r="C129" s="12">
        <x:v>7.0</x:v>
      </x:c>
      <x:c r="D129" s="12" t="str">
        <x:f t="shared" si="1"/>
        <x:v>Failure</x:v>
      </x:c>
      <x:c r="E129" s="12">
        <x:v>0.0</x:v>
      </x:c>
      <x:c r="F129" s="12"/>
      <x:c r="G129" s="12"/>
      <x:c r="H129" s="13"/>
      <x:c r="I129" s="13" t="s">
        <x:v>265</x:v>
      </x:c>
      <x:c r="J129" s="12" t="s">
        <x:v>44</x:v>
      </x:c>
    </x:row>
    <x:row r="130" ht="30" customHeight="1">
      <x:c r="A130" s="12" t="s">
        <x:v>259</x:v>
      </x:c>
      <x:c r="B130" s="12" t="s">
        <x:v>260</x:v>
      </x:c>
      <x:c r="C130" s="12">
        <x:v>8.0</x:v>
      </x:c>
      <x:c r="D130" s="12" t="str">
        <x:f t="shared" si="1"/>
        <x:v>Success</x:v>
      </x:c>
      <x:c r="E130" s="12">
        <x:v>1.0</x:v>
      </x:c>
      <x:c r="F130" s="12"/>
      <x:c r="G130" s="12"/>
      <x:c r="H130" s="13"/>
      <x:c r="I130" s="13"/>
      <x:c r="J130" s="12" t="s">
        <x:v>45</x:v>
      </x:c>
    </x:row>
    <x:row r="131" ht="30" customHeight="1">
      <x:c r="A131" s="12" t="s">
        <x:v>259</x:v>
      </x:c>
      <x:c r="B131" s="12" t="s">
        <x:v>260</x:v>
      </x:c>
      <x:c r="C131" s="12">
        <x:v>9.0</x:v>
      </x:c>
      <x:c r="D131" s="12" t="str">
        <x:f t="shared" si="1"/>
        <x:v>Failure</x:v>
      </x:c>
      <x:c r="E131" s="12">
        <x:v>0.0</x:v>
      </x:c>
      <x:c r="F131" s="12"/>
      <x:c r="G131" s="12"/>
      <x:c r="H131" s="13"/>
      <x:c r="I131" s="13" t="s">
        <x:v>266</x:v>
      </x:c>
      <x:c r="J131" s="12" t="s">
        <x:v>47</x:v>
      </x:c>
    </x:row>
    <x:row r="132" ht="30" customHeight="1">
      <x:c r="A132" s="12" t="s">
        <x:v>259</x:v>
      </x:c>
      <x:c r="B132" s="12" t="s">
        <x:v>260</x:v>
      </x:c>
      <x:c r="C132" s="12">
        <x:v>10.0</x:v>
      </x:c>
      <x:c r="D132" s="12" t="str">
        <x:f t="shared" si="1"/>
        <x:v>Failure</x:v>
      </x:c>
      <x:c r="E132" s="12">
        <x:v>0.0</x:v>
      </x:c>
      <x:c r="F132" s="12"/>
      <x:c r="G132" s="12"/>
      <x:c r="H132" s="13"/>
      <x:c r="I132" s="13" t="s">
        <x:v>267</x:v>
      </x:c>
      <x:c r="J132" s="12" t="s">
        <x:v>49</x:v>
      </x:c>
    </x:row>
    <x:row r="133" ht="30" customHeight="1">
      <x:c r="A133" s="12" t="s">
        <x:v>259</x:v>
      </x:c>
      <x:c r="B133" s="12" t="s">
        <x:v>260</x:v>
      </x:c>
      <x:c r="C133" s="12">
        <x:v>11.0</x:v>
      </x:c>
      <x:c r="D133" s="12" t="str">
        <x:f t="shared" si="1"/>
        <x:v>Failure</x:v>
      </x:c>
      <x:c r="E133" s="12">
        <x:v>0.0</x:v>
      </x:c>
      <x:c r="F133" s="12"/>
      <x:c r="G133" s="12"/>
      <x:c r="H133" s="13"/>
      <x:c r="I133" s="13" t="s">
        <x:v>268</x:v>
      </x:c>
      <x:c r="J133" s="12" t="s">
        <x:v>51</x:v>
      </x:c>
    </x:row>
    <x:row r="134" ht="30" customHeight="1">
      <x:c r="A134" s="12" t="s">
        <x:v>259</x:v>
      </x:c>
      <x:c r="B134" s="12" t="s">
        <x:v>260</x:v>
      </x:c>
      <x:c r="C134" s="12">
        <x:v>12.0</x:v>
      </x:c>
      <x:c r="D134" s="12" t="str">
        <x:f t="shared" si="1"/>
        <x:v>Success</x:v>
      </x:c>
      <x:c r="E134" s="12">
        <x:v>1.0</x:v>
      </x:c>
      <x:c r="F134" s="12"/>
      <x:c r="G134" s="12"/>
      <x:c r="H134" s="13"/>
      <x:c r="I134" s="13"/>
      <x:c r="J134" s="12" t="s">
        <x:v>53</x:v>
      </x:c>
    </x:row>
    <x:row r="135" ht="30" customHeight="1">
      <x:c r="A135" s="12" t="s">
        <x:v>259</x:v>
      </x:c>
      <x:c r="B135" s="12" t="s">
        <x:v>260</x:v>
      </x:c>
      <x:c r="C135" s="12">
        <x:v>13.0</x:v>
      </x:c>
      <x:c r="D135" s="12" t="str">
        <x:f t="shared" si="1"/>
        <x:v>Failure</x:v>
      </x:c>
      <x:c r="E135" s="12">
        <x:v>0.0</x:v>
      </x:c>
      <x:c r="F135" s="12"/>
      <x:c r="G135" s="12"/>
      <x:c r="H135" s="13"/>
      <x:c r="I135" s="13" t="s">
        <x:v>269</x:v>
      </x:c>
      <x:c r="J135" s="12" t="s">
        <x:v>55</x:v>
      </x:c>
    </x:row>
    <x:row r="136" ht="30" customHeight="1">
      <x:c r="A136" s="12" t="s">
        <x:v>259</x:v>
      </x:c>
      <x:c r="B136" s="12" t="s">
        <x:v>260</x:v>
      </x:c>
      <x:c r="C136" s="12">
        <x:v>14.0</x:v>
      </x:c>
      <x:c r="D136" s="12" t="str">
        <x:f t="shared" si="1"/>
        <x:v>Success</x:v>
      </x:c>
      <x:c r="E136" s="12">
        <x:v>1.0</x:v>
      </x:c>
      <x:c r="F136" s="12"/>
      <x:c r="G136" s="12"/>
      <x:c r="H136" s="13"/>
      <x:c r="I136" s="13"/>
      <x:c r="J136" s="12" t="s">
        <x:v>57</x:v>
      </x:c>
    </x:row>
    <x:row r="137" ht="30" customHeight="1">
      <x:c r="A137" s="12" t="s">
        <x:v>259</x:v>
      </x:c>
      <x:c r="B137" s="12" t="s">
        <x:v>260</x:v>
      </x:c>
      <x:c r="C137" s="12">
        <x:v>15.0</x:v>
      </x:c>
      <x:c r="D137" s="12" t="str">
        <x:f t="shared" si="1"/>
        <x:v>Failure</x:v>
      </x:c>
      <x:c r="E137" s="12">
        <x:v>0.0</x:v>
      </x:c>
      <x:c r="F137" s="12"/>
      <x:c r="G137" s="12"/>
      <x:c r="H137" s="13"/>
      <x:c r="I137" s="13" t="s">
        <x:v>270</x:v>
      </x:c>
      <x:c r="J137" s="12" t="s">
        <x:v>59</x:v>
      </x:c>
    </x:row>
    <x:row r="138" ht="30" customHeight="1">
      <x:c r="A138" s="12" t="s">
        <x:v>259</x:v>
      </x:c>
      <x:c r="B138" s="12" t="s">
        <x:v>260</x:v>
      </x:c>
      <x:c r="C138" s="12">
        <x:v>16.0</x:v>
      </x:c>
      <x:c r="D138" s="12" t="str">
        <x:f t="shared" si="1"/>
        <x:v>Failure</x:v>
      </x:c>
      <x:c r="E138" s="12">
        <x:v>0.0</x:v>
      </x:c>
      <x:c r="F138" s="12"/>
      <x:c r="G138" s="12"/>
      <x:c r="H138" s="13"/>
      <x:c r="I138" s="13" t="s">
        <x:v>271</x:v>
      </x:c>
      <x:c r="J138" s="12" t="s">
        <x:v>61</x:v>
      </x:c>
    </x:row>
    <x:row r="139" ht="30" customHeight="1">
      <x:c r="A139" s="12" t="s">
        <x:v>259</x:v>
      </x:c>
      <x:c r="B139" s="12" t="s">
        <x:v>260</x:v>
      </x:c>
      <x:c r="C139" s="12">
        <x:v>17.0</x:v>
      </x:c>
      <x:c r="D139" s="12" t="str">
        <x:f t="shared" si="1"/>
        <x:v>Success</x:v>
      </x:c>
      <x:c r="E139" s="12">
        <x:v>1.0</x:v>
      </x:c>
      <x:c r="F139" s="12"/>
      <x:c r="G139" s="12"/>
      <x:c r="H139" s="13"/>
      <x:c r="I139" s="13"/>
      <x:c r="J139" s="12" t="s">
        <x:v>63</x:v>
      </x:c>
    </x:row>
    <x:row r="140" ht="30" customHeight="1">
      <x:c r="A140" s="12" t="s">
        <x:v>259</x:v>
      </x:c>
      <x:c r="B140" s="12" t="s">
        <x:v>260</x:v>
      </x:c>
      <x:c r="C140" s="12">
        <x:v>18.0</x:v>
      </x:c>
      <x:c r="D140" s="12" t="str">
        <x:f t="shared" si="1"/>
        <x:v>Failure</x:v>
      </x:c>
      <x:c r="E140" s="12">
        <x:v>0.0</x:v>
      </x:c>
      <x:c r="F140" s="12"/>
      <x:c r="G140" s="12"/>
      <x:c r="H140" s="13"/>
      <x:c r="I140" s="13" t="s">
        <x:v>272</x:v>
      </x:c>
      <x:c r="J140" s="12" t="s">
        <x:v>65</x:v>
      </x:c>
    </x:row>
    <x:row r="141" ht="30" customHeight="1">
      <x:c r="A141" s="12" t="s">
        <x:v>259</x:v>
      </x:c>
      <x:c r="B141" s="12" t="s">
        <x:v>260</x:v>
      </x:c>
      <x:c r="C141" s="12">
        <x:v>19.0</x:v>
      </x:c>
      <x:c r="D141" s="12" t="str">
        <x:f t="shared" si="1"/>
        <x:v>Failure</x:v>
      </x:c>
      <x:c r="E141" s="12">
        <x:v>0.0</x:v>
      </x:c>
      <x:c r="F141" s="12"/>
      <x:c r="G141" s="12"/>
      <x:c r="H141" s="13"/>
      <x:c r="I141" s="13" t="s">
        <x:v>273</x:v>
      </x:c>
      <x:c r="J141" s="12" t="s">
        <x:v>67</x:v>
      </x:c>
    </x:row>
    <x:row r="142" ht="30" customHeight="1">
      <x:c r="A142" s="12" t="s">
        <x:v>259</x:v>
      </x:c>
      <x:c r="B142" s="12" t="s">
        <x:v>260</x:v>
      </x:c>
      <x:c r="C142" s="12">
        <x:v>20.0</x:v>
      </x:c>
      <x:c r="D142" s="12" t="str">
        <x:f t="shared" si="1"/>
        <x:v>Failure</x:v>
      </x:c>
      <x:c r="E142" s="12">
        <x:v>0.0</x:v>
      </x:c>
      <x:c r="F142" s="12"/>
      <x:c r="G142" s="12"/>
      <x:c r="H142" s="13"/>
      <x:c r="I142" s="13" t="s">
        <x:v>274</x:v>
      </x:c>
      <x:c r="J142" s="12" t="s">
        <x:v>69</x:v>
      </x:c>
    </x:row>
    <x:row r="143" ht="30" customHeight="1">
      <x:c r="A143" s="12" t="s">
        <x:v>259</x:v>
      </x:c>
      <x:c r="B143" s="12" t="s">
        <x:v>275</x:v>
      </x:c>
      <x:c r="C143" s="12">
        <x:v>1.0</x:v>
      </x:c>
      <x:c r="D143" s="12" t="str">
        <x:f t="shared" si="1"/>
        <x:v>Failure</x:v>
      </x:c>
      <x:c r="E143" s="12">
        <x:v>0.0</x:v>
      </x:c>
      <x:c r="F143" s="12">
        <x:v>1.0</x:v>
      </x:c>
      <x:c r="G143" s="12"/>
      <x:c r="H143" s="13"/>
      <x:c r="I143" s="13" t="s">
        <x:v>276</x:v>
      </x:c>
      <x:c r="J143" s="12" t="s">
        <x:v>277</x:v>
      </x:c>
    </x:row>
    <x:row r="144" ht="30" customHeight="1">
      <x:c r="A144" s="12" t="s">
        <x:v>259</x:v>
      </x:c>
      <x:c r="B144" s="12" t="s">
        <x:v>275</x:v>
      </x:c>
      <x:c r="C144" s="12">
        <x:v>2.0</x:v>
      </x:c>
      <x:c r="D144" s="12" t="str">
        <x:f t="shared" si="1"/>
        <x:v>Failure</x:v>
      </x:c>
      <x:c r="E144" s="12">
        <x:v>0.0</x:v>
      </x:c>
      <x:c r="F144" s="12">
        <x:v>1.0</x:v>
      </x:c>
      <x:c r="G144" s="12"/>
      <x:c r="H144" s="13"/>
      <x:c r="I144" s="13" t="s">
        <x:v>278</x:v>
      </x:c>
      <x:c r="J144" s="12" t="s">
        <x:v>279</x:v>
      </x:c>
    </x:row>
    <x:row r="145" ht="30" customHeight="1">
      <x:c r="A145" s="12" t="s">
        <x:v>259</x:v>
      </x:c>
      <x:c r="B145" s="12" t="s">
        <x:v>275</x:v>
      </x:c>
      <x:c r="C145" s="12">
        <x:v>3.0</x:v>
      </x:c>
      <x:c r="D145" s="12" t="str">
        <x:f t="shared" si="1"/>
        <x:v>Failure</x:v>
      </x:c>
      <x:c r="E145" s="12">
        <x:v>0.0</x:v>
      </x:c>
      <x:c r="F145" s="12">
        <x:v>1.0</x:v>
      </x:c>
      <x:c r="G145" s="12"/>
      <x:c r="H145" s="13"/>
      <x:c r="I145" s="13" t="s">
        <x:v>280</x:v>
      </x:c>
      <x:c r="J145" s="12" t="s">
        <x:v>281</x:v>
      </x:c>
    </x:row>
    <x:row r="146" ht="30" customHeight="1">
      <x:c r="A146" s="12" t="s">
        <x:v>259</x:v>
      </x:c>
      <x:c r="B146" s="12" t="s">
        <x:v>275</x:v>
      </x:c>
      <x:c r="C146" s="12">
        <x:v>4.0</x:v>
      </x:c>
      <x:c r="D146" s="12" t="str">
        <x:f t="shared" si="1"/>
        <x:v>Failure</x:v>
      </x:c>
      <x:c r="E146" s="12">
        <x:v>0.0</x:v>
      </x:c>
      <x:c r="F146" s="12">
        <x:v>1.0</x:v>
      </x:c>
      <x:c r="G146" s="12"/>
      <x:c r="H146" s="13"/>
      <x:c r="I146" s="13" t="s">
        <x:v>282</x:v>
      </x:c>
      <x:c r="J146" s="12" t="s">
        <x:v>283</x:v>
      </x:c>
    </x:row>
    <x:row r="147" ht="30" customHeight="1">
      <x:c r="A147" s="12" t="s">
        <x:v>259</x:v>
      </x:c>
      <x:c r="B147" s="12" t="s">
        <x:v>275</x:v>
      </x:c>
      <x:c r="C147" s="12">
        <x:v>5.0</x:v>
      </x:c>
      <x:c r="D147" s="12" t="str">
        <x:f t="shared" si="1"/>
        <x:v>Failure</x:v>
      </x:c>
      <x:c r="E147" s="12">
        <x:v>0.0</x:v>
      </x:c>
      <x:c r="F147" s="12">
        <x:v>1.0</x:v>
      </x:c>
      <x:c r="G147" s="12"/>
      <x:c r="H147" s="13"/>
      <x:c r="I147" s="13" t="s">
        <x:v>284</x:v>
      </x:c>
      <x:c r="J147" s="12" t="s">
        <x:v>285</x:v>
      </x:c>
    </x:row>
    <x:row r="148" ht="30" customHeight="1">
      <x:c r="A148" s="12" t="s">
        <x:v>259</x:v>
      </x:c>
      <x:c r="B148" s="12" t="s">
        <x:v>275</x:v>
      </x:c>
      <x:c r="C148" s="12">
        <x:v>6.0</x:v>
      </x:c>
      <x:c r="D148" s="12" t="str">
        <x:f t="shared" si="1"/>
        <x:v>Failure</x:v>
      </x:c>
      <x:c r="E148" s="12">
        <x:v>0.0</x:v>
      </x:c>
      <x:c r="F148" s="12">
        <x:v>2.0</x:v>
      </x:c>
      <x:c r="G148" s="12"/>
      <x:c r="H148" s="13"/>
      <x:c r="I148" s="13" t="s">
        <x:v>286</x:v>
      </x:c>
      <x:c r="J148" s="12" t="s">
        <x:v>287</x:v>
      </x:c>
    </x:row>
    <x:row r="149" ht="30" customHeight="1">
      <x:c r="A149" s="12" t="s">
        <x:v>259</x:v>
      </x:c>
      <x:c r="B149" s="12" t="s">
        <x:v>275</x:v>
      </x:c>
      <x:c r="C149" s="12">
        <x:v>7.0</x:v>
      </x:c>
      <x:c r="D149" s="12" t="str">
        <x:f t="shared" si="1"/>
        <x:v>Failure</x:v>
      </x:c>
      <x:c r="E149" s="12">
        <x:v>0.0</x:v>
      </x:c>
      <x:c r="F149" s="12">
        <x:v>2.0</x:v>
      </x:c>
      <x:c r="G149" s="12"/>
      <x:c r="H149" s="13"/>
      <x:c r="I149" s="13" t="s">
        <x:v>288</x:v>
      </x:c>
      <x:c r="J149" s="12" t="s">
        <x:v>289</x:v>
      </x:c>
    </x:row>
    <x:row r="150" ht="30" customHeight="1">
      <x:c r="A150" s="12" t="s">
        <x:v>259</x:v>
      </x:c>
      <x:c r="B150" s="12" t="s">
        <x:v>275</x:v>
      </x:c>
      <x:c r="C150" s="12">
        <x:v>8.0</x:v>
      </x:c>
      <x:c r="D150" s="12" t="str">
        <x:f t="shared" si="1"/>
        <x:v>Failure</x:v>
      </x:c>
      <x:c r="E150" s="12">
        <x:v>0.0</x:v>
      </x:c>
      <x:c r="F150" s="12">
        <x:v>2.0</x:v>
      </x:c>
      <x:c r="G150" s="12"/>
      <x:c r="H150" s="13"/>
      <x:c r="I150" s="13" t="s">
        <x:v>290</x:v>
      </x:c>
      <x:c r="J150" s="12" t="s">
        <x:v>291</x:v>
      </x:c>
    </x:row>
    <x:row r="151" ht="30" customHeight="1">
      <x:c r="A151" s="12" t="s">
        <x:v>259</x:v>
      </x:c>
      <x:c r="B151" s="12" t="s">
        <x:v>275</x:v>
      </x:c>
      <x:c r="C151" s="12">
        <x:v>9.0</x:v>
      </x:c>
      <x:c r="D151" s="12" t="str">
        <x:f t="shared" si="1"/>
        <x:v>Failure</x:v>
      </x:c>
      <x:c r="E151" s="12">
        <x:v>0.0</x:v>
      </x:c>
      <x:c r="F151" s="12">
        <x:v>2.0</x:v>
      </x:c>
      <x:c r="G151" s="12"/>
      <x:c r="H151" s="13"/>
      <x:c r="I151" s="13"/>
      <x:c r="J151" s="12" t="s">
        <x:v>292</x:v>
      </x:c>
    </x:row>
    <x:row r="152" ht="30" customHeight="1">
      <x:c r="A152" s="20" t="s">
        <x:v>259</x:v>
      </x:c>
      <x:c r="B152" s="20" t="s">
        <x:v>275</x:v>
      </x:c>
      <x:c r="C152" s="20">
        <x:v>10.0</x:v>
      </x:c>
      <x:c r="D152" s="20" t="str">
        <x:f t="shared" si="1"/>
        <x:v>Failure</x:v>
      </x:c>
      <x:c r="E152" s="20">
        <x:v>0.0</x:v>
      </x:c>
      <x:c r="F152" s="20">
        <x:v>2.0</x:v>
      </x:c>
      <x:c r="G152" s="20"/>
      <x:c r="H152" s="21"/>
      <x:c r="I152" s="21"/>
      <x:c r="J152" s="20" t="s">
        <x:v>293</x:v>
      </x:c>
    </x:row>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conditionalFormatting sqref="D2:D152">
    <x:cfRule type="containsText" dxfId="5" priority="1" operator="containsText" text="Success">
      <x:formula>NOT(ISERROR(SEARCH(("Success"),(D2))))</x:formula>
    </x:cfRule>
  </x:conditionalFormatting>
  <x:conditionalFormatting sqref="D2:D152">
    <x:cfRule type="containsText" dxfId="6" priority="2" operator="containsText" text="Failure">
      <x:formula>NOT(ISERROR(SEARCH(("Failure"),(D2))))</x:formula>
    </x:cfRule>
  </x:conditionalFormatting>
  <x:pageMargins left="0.7" right="0.7" top="0.75" bottom="0.75" header="0.3" footer="0.3"/>
  <x:tableParts count="1">
    <x:tablePart xmlns:r="http://schemas.openxmlformats.org/officeDocument/2006/relationships" r:id="Rdf89bd504b6647b8"/>
  </x:tableParts>
</x:worksheet>
</file>

<file path=xl/worksheets/sheet4.xml><?xml version="1.0" encoding="utf-8"?>
<x:worksheet xmlns:x="http://schemas.openxmlformats.org/spreadsheetml/2006/main">
  <x:sheetViews>
    <x:sheetView showGridLines="0" workbookViewId="0">
      <x:pane ySplit="3" topLeftCell="A4" activePane="bottomLeft" state="frozen"/>
    </x:sheetView>
  </x:sheetViews>
  <x:sheetFormatPr defaultColWidth="12.630000114440918" defaultRowHeight="15"/>
  <x:cols>
    <x:col min="1" max="1" width="24" customWidth="1"/>
    <x:col min="2" max="2" width="60" customWidth="1"/>
    <x:col min="3" max="3" width="55" customWidth="1"/>
    <x:col min="4" max="4" width="17" customWidth="1"/>
    <x:col min="5" max="5" width="26" customWidth="1"/>
    <x:col min="6" max="26" width="8.630000114440918" customWidth="1"/>
  </x:cols>
  <x:sheetData>
    <x:row r="1">
      <x:c r="A1" s="2" t="s">
        <x:v>294</x:v>
      </x:c>
      <x:c r="B1" s="2"/>
      <x:c r="C1" s="2"/>
      <x:c r="D1" s="2"/>
      <x:c r="E1" s="2"/>
    </x:row>
    <x:row r="3">
      <x:c r="A3" s="1" t="s">
        <x:v>295</x:v>
      </x:c>
      <x:c r="B3" s="1" t="s">
        <x:v>296</x:v>
      </x:c>
      <x:c r="C3" s="1" t="s">
        <x:v>297</x:v>
      </x:c>
      <x:c r="D3" s="1" t="s">
        <x:v>298</x:v>
      </x:c>
      <x:c r="E3" s="1" t="s">
        <x:v>299</x:v>
      </x:c>
    </x:row>
    <x:row r="4" ht="42" customHeight="1">
      <x:c r="A4" s="3" t="s">
        <x:v>300</x:v>
      </x:c>
      <x:c r="B4" s="3" t="s">
        <x:v>301</x:v>
      </x:c>
      <x:c r="C4" s="3" t="s">
        <x:v>14</x:v>
      </x:c>
      <x:c r="D4" s="3">
        <x:v>20.0</x:v>
      </x:c>
      <x:c r="E4" s="3" t="s">
        <x:v>302</x:v>
      </x:c>
    </x:row>
    <x:row r="5" ht="42" customHeight="1">
      <x:c r="A5" s="4" t="s">
        <x:v>300</x:v>
      </x:c>
      <x:c r="B5" s="4" t="s">
        <x:v>301</x:v>
      </x:c>
      <x:c r="C5" s="4" t="s">
        <x:v>16</x:v>
      </x:c>
      <x:c r="D5" s="4">
        <x:v>40.0</x:v>
      </x:c>
      <x:c r="E5" s="4" t="s">
        <x:v>302</x:v>
      </x:c>
    </x:row>
    <x:row r="6" ht="42" customHeight="1">
      <x:c r="A6" s="4" t="s">
        <x:v>300</x:v>
      </x:c>
      <x:c r="B6" s="4" t="s">
        <x:v>301</x:v>
      </x:c>
      <x:c r="C6" s="4" t="s">
        <x:v>18</x:v>
      </x:c>
      <x:c r="D6" s="4">
        <x:v>20.0</x:v>
      </x:c>
      <x:c r="E6" s="4" t="s">
        <x:v>302</x:v>
      </x:c>
    </x:row>
    <x:row r="7" ht="42" customHeight="1">
      <x:c r="A7" s="4" t="s">
        <x:v>300</x:v>
      </x:c>
      <x:c r="B7" s="4" t="s">
        <x:v>301</x:v>
      </x:c>
      <x:c r="C7" s="4" t="s">
        <x:v>20</x:v>
      </x:c>
      <x:c r="D7" s="4">
        <x:v>23.0</x:v>
      </x:c>
      <x:c r="E7" s="4" t="s">
        <x:v>303</x:v>
      </x:c>
    </x:row>
    <x:row r="8" ht="42" customHeight="1">
      <x:c r="A8" s="4" t="s">
        <x:v>300</x:v>
      </x:c>
      <x:c r="B8" s="4" t="s">
        <x:v>301</x:v>
      </x:c>
      <x:c r="C8" s="4" t="s">
        <x:v>218</x:v>
      </x:c>
      <x:c r="D8" s="4">
        <x:v>10.0</x:v>
      </x:c>
      <x:c r="E8" s="4" t="s">
        <x:v>304</x:v>
      </x:c>
    </x:row>
    <x:row r="9" ht="42" customHeight="1">
      <x:c r="A9" s="4" t="s">
        <x:v>300</x:v>
      </x:c>
      <x:c r="B9" s="4" t="s">
        <x:v>301</x:v>
      </x:c>
      <x:c r="C9" s="4" t="s">
        <x:v>244</x:v>
      </x:c>
      <x:c r="D9" s="4">
        <x:v>8.0</x:v>
      </x:c>
      <x:c r="E9" s="4" t="s">
        <x:v>304</x:v>
      </x:c>
    </x:row>
    <x:row r="10" ht="42" customHeight="1">
      <x:c r="A10" s="4" t="s">
        <x:v>305</x:v>
      </x:c>
      <x:c r="B10" s="4" t="s">
        <x:v>306</x:v>
      </x:c>
      <x:c r="C10" s="4" t="s">
        <x:v>260</x:v>
      </x:c>
      <x:c r="D10" s="4">
        <x:v>20.0</x:v>
      </x:c>
      <x:c r="E10" s="4" t="s">
        <x:v>307</x:v>
      </x:c>
    </x:row>
    <x:row r="11" ht="42" customHeight="1">
      <x:c r="A11" s="4" t="s">
        <x:v>305</x:v>
      </x:c>
      <x:c r="B11" s="4" t="s">
        <x:v>306</x:v>
      </x:c>
      <x:c r="C11" s="4" t="s">
        <x:v>275</x:v>
      </x:c>
      <x:c r="D11" s="4">
        <x:v>10.0</x:v>
      </x:c>
      <x:c r="E11" s="4" t="s">
        <x:v>304</x:v>
      </x:c>
    </x:row>
    <x:row r="12" ht="42" customHeight="1">
      <x:c r="A12" s="6" t="s">
        <x:v>305</x:v>
      </x:c>
      <x:c r="B12" s="6" t="s">
        <x:v>306</x:v>
      </x:c>
      <x:c r="C12" s="6" t="s">
        <x:v>308</x:v>
      </x:c>
      <x:c r="D12" s="6">
        <x:v>0.0</x:v>
      </x:c>
      <x:c r="E12" s="6" t="s">
        <x:v>309</x:v>
      </x:c>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pageMargins left="0.7" right="0.7" top="0.75" bottom="0.75" header="0.3" footer="0.3"/>
</x:worksheet>
</file>